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micro\ShTeacher\2025-2026\Учебные планы\10-11 классы\"/>
    </mc:Choice>
  </mc:AlternateContent>
  <bookViews>
    <workbookView xWindow="0" yWindow="0" windowWidth="24840" windowHeight="11025" firstSheet="1" activeTab="3"/>
  </bookViews>
  <sheets>
    <sheet name="10А -технологический профиль" sheetId="1" r:id="rId1"/>
    <sheet name="10Б -Гуманитарный" sheetId="2" r:id="rId2"/>
    <sheet name="10Б - Естественно-научный" sheetId="5" r:id="rId3"/>
    <sheet name="10В-Технолог. (пожарн-спасат)" sheetId="4" r:id="rId4"/>
  </sheets>
  <calcPr calcId="152511"/>
</workbook>
</file>

<file path=xl/calcChain.xml><?xml version="1.0" encoding="utf-8"?>
<calcChain xmlns="http://schemas.openxmlformats.org/spreadsheetml/2006/main">
  <c r="E25" i="5" l="1"/>
  <c r="E22" i="1"/>
  <c r="E25" i="1" s="1"/>
  <c r="F22" i="1"/>
  <c r="F25" i="1" s="1"/>
  <c r="G22" i="1"/>
  <c r="G25" i="1" s="1"/>
  <c r="D22" i="1"/>
  <c r="D25" i="1" s="1"/>
  <c r="E24" i="1"/>
  <c r="F24" i="1"/>
  <c r="G24" i="1"/>
  <c r="H24" i="1"/>
  <c r="D24" i="1"/>
  <c r="H20" i="1"/>
  <c r="H24" i="5" l="1"/>
  <c r="H23" i="5"/>
  <c r="F25" i="5"/>
  <c r="G25" i="5"/>
  <c r="D25" i="5"/>
  <c r="H22" i="5"/>
  <c r="H25" i="5" l="1"/>
  <c r="D22" i="2"/>
  <c r="D21" i="4"/>
  <c r="D21" i="5"/>
  <c r="D26" i="5" s="1"/>
  <c r="E21" i="5"/>
  <c r="E26" i="5" s="1"/>
  <c r="E22" i="2"/>
  <c r="H14" i="5"/>
  <c r="H11" i="5"/>
  <c r="H10" i="5"/>
  <c r="H9" i="5"/>
  <c r="H8" i="5"/>
  <c r="G21" i="5"/>
  <c r="F21" i="5"/>
  <c r="H19" i="5"/>
  <c r="H18" i="5"/>
  <c r="H17" i="5"/>
  <c r="H16" i="5"/>
  <c r="H15" i="5"/>
  <c r="H13" i="5"/>
  <c r="H12" i="5"/>
  <c r="H7" i="5"/>
  <c r="H6" i="5"/>
  <c r="H5" i="5"/>
  <c r="H21" i="5" l="1"/>
  <c r="H26" i="5" s="1"/>
  <c r="F26" i="5"/>
  <c r="G26" i="5"/>
  <c r="H16" i="2"/>
  <c r="H17" i="2"/>
  <c r="G26" i="2" l="1"/>
  <c r="F26" i="2"/>
  <c r="E26" i="2"/>
  <c r="E27" i="2" s="1"/>
  <c r="D26" i="2"/>
  <c r="D27" i="2" s="1"/>
  <c r="H25" i="2"/>
  <c r="H24" i="2"/>
  <c r="H23" i="2"/>
  <c r="H26" i="2" s="1"/>
  <c r="G22" i="2"/>
  <c r="F22" i="2"/>
  <c r="F27" i="2" s="1"/>
  <c r="H21" i="2"/>
  <c r="H20" i="2"/>
  <c r="H19" i="2"/>
  <c r="H18" i="2"/>
  <c r="H15" i="2"/>
  <c r="H14" i="2"/>
  <c r="H13" i="2"/>
  <c r="H12" i="2"/>
  <c r="H11" i="2"/>
  <c r="H10" i="2"/>
  <c r="H9" i="2"/>
  <c r="H8" i="2"/>
  <c r="H7" i="2"/>
  <c r="H6" i="2"/>
  <c r="G27" i="2" l="1"/>
  <c r="H22" i="2"/>
  <c r="H27" i="2" s="1"/>
  <c r="H22" i="4"/>
  <c r="G21" i="4"/>
  <c r="F21" i="4"/>
  <c r="E21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17" i="1"/>
  <c r="H16" i="1"/>
  <c r="H14" i="1"/>
  <c r="H10" i="1"/>
  <c r="H9" i="1"/>
  <c r="H21" i="4" l="1"/>
  <c r="H7" i="1" l="1"/>
  <c r="H8" i="1"/>
  <c r="H18" i="1"/>
  <c r="H11" i="1"/>
  <c r="H12" i="1"/>
  <c r="H13" i="1"/>
  <c r="H15" i="1"/>
  <c r="H19" i="1"/>
  <c r="H6" i="1"/>
  <c r="H22" i="1" s="1"/>
  <c r="H25" i="1" s="1"/>
  <c r="D23" i="4" l="1"/>
  <c r="D24" i="4" s="1"/>
  <c r="E23" i="4"/>
  <c r="E24" i="4" s="1"/>
  <c r="F23" i="4"/>
  <c r="F24" i="4" s="1"/>
  <c r="G23" i="4"/>
  <c r="G24" i="4" s="1"/>
  <c r="H23" i="4" l="1"/>
  <c r="H24" i="4" s="1"/>
</calcChain>
</file>

<file path=xl/sharedStrings.xml><?xml version="1.0" encoding="utf-8"?>
<sst xmlns="http://schemas.openxmlformats.org/spreadsheetml/2006/main" count="391" uniqueCount="106">
  <si>
    <t>Предметная область</t>
  </si>
  <si>
    <t>Учебный предмет</t>
  </si>
  <si>
    <t>Уровень</t>
  </si>
  <si>
    <t>10 класс</t>
  </si>
  <si>
    <t>11 класс</t>
  </si>
  <si>
    <t>Русский язык и литература</t>
  </si>
  <si>
    <t>Русский язык</t>
  </si>
  <si>
    <t>Б</t>
  </si>
  <si>
    <t>Литература</t>
  </si>
  <si>
    <t>Иностранные языки</t>
  </si>
  <si>
    <t>Математика и информатика</t>
  </si>
  <si>
    <t>У</t>
  </si>
  <si>
    <t>Информатика</t>
  </si>
  <si>
    <t>Физика</t>
  </si>
  <si>
    <t>Физическая культура</t>
  </si>
  <si>
    <t>ЭК</t>
  </si>
  <si>
    <t>Обществознание</t>
  </si>
  <si>
    <r>
      <t>Физика. Модуль «Решение экспериментальных задач по физике»</t>
    </r>
    <r>
      <rPr>
        <b/>
        <sz val="11"/>
        <color theme="1"/>
        <rFont val="Calibri"/>
        <family val="2"/>
        <charset val="204"/>
        <scheme val="minor"/>
      </rPr>
      <t xml:space="preserve"> </t>
    </r>
  </si>
  <si>
    <t>Итого</t>
  </si>
  <si>
    <r>
      <t>Количество</t>
    </r>
    <r>
      <rPr>
        <b/>
        <sz val="10"/>
        <color rgb="FF000000"/>
        <rFont val="Calibri"/>
        <family val="2"/>
        <charset val="204"/>
      </rPr>
      <t xml:space="preserve"> часов (неделя)</t>
    </r>
  </si>
  <si>
    <r>
      <t>Количество часов (год)</t>
    </r>
    <r>
      <rPr>
        <b/>
        <sz val="14"/>
        <color rgb="FF000000"/>
        <rFont val="Calibri"/>
        <family val="2"/>
        <charset val="204"/>
      </rPr>
      <t xml:space="preserve"> </t>
    </r>
  </si>
  <si>
    <r>
      <t xml:space="preserve"> </t>
    </r>
    <r>
      <rPr>
        <sz val="11"/>
        <rFont val="Times New Roman"/>
        <family val="1"/>
        <charset val="204"/>
      </rPr>
      <t>Итого</t>
    </r>
    <r>
      <rPr>
        <sz val="11"/>
        <color rgb="FF000000"/>
        <rFont val="Times New Roman"/>
        <family val="1"/>
        <charset val="204"/>
      </rPr>
      <t xml:space="preserve"> за 2 года</t>
    </r>
  </si>
  <si>
    <t>Иностранный язык (английский)</t>
  </si>
  <si>
    <r>
      <t>Количество</t>
    </r>
    <r>
      <rPr>
        <b/>
        <sz val="10"/>
        <color rgb="FF000000"/>
        <rFont val="Calibri"/>
        <family val="2"/>
        <charset val="204"/>
      </rPr>
      <t xml:space="preserve"> часов (год)</t>
    </r>
  </si>
  <si>
    <t xml:space="preserve">Обществознание. Модуль «Трудные вопросы обществознания» 
</t>
  </si>
  <si>
    <t>Биология</t>
  </si>
  <si>
    <t>Химия</t>
  </si>
  <si>
    <t>История</t>
  </si>
  <si>
    <t>М</t>
  </si>
  <si>
    <t xml:space="preserve">Б – базовый уровень </t>
  </si>
  <si>
    <t xml:space="preserve">У – углубленный уровень </t>
  </si>
  <si>
    <t xml:space="preserve">ЭК – элективный курс </t>
  </si>
  <si>
    <t xml:space="preserve">М - модуль
в рамках определенной предметной области 
</t>
  </si>
  <si>
    <t>Индивидуальный проект*</t>
  </si>
  <si>
    <t xml:space="preserve">Итого </t>
  </si>
  <si>
    <t>Итого часов</t>
  </si>
  <si>
    <t xml:space="preserve">Итого  </t>
  </si>
  <si>
    <t>*Индивидуальный проект выполняется учащимися в рамках предметов, изучаемых на углубленном уровне /направленности профиля</t>
  </si>
  <si>
    <t>Индивидуальный проект выполняется обучающимся самостоятельно под руководством учителя (тьютора) по выбранной теме в рамках одного или нескольких изучаемых учебных предметов, курсов в любой избранной области деятельности (познавательной, практической, учебно-исследовательской, социальной, художественно-творческой, иной).</t>
  </si>
  <si>
    <t>п. 18.3.1 приказа Минобрнауки России от 17.05.2012 № 413</t>
  </si>
  <si>
    <t xml:space="preserve">   </t>
  </si>
  <si>
    <t xml:space="preserve"> Форма
итогового контроля
</t>
  </si>
  <si>
    <t>Тестовая работа</t>
  </si>
  <si>
    <t>Защита индивидуального проекта</t>
  </si>
  <si>
    <t>Зачетная работа</t>
  </si>
  <si>
    <t>Контрольный норматив</t>
  </si>
  <si>
    <t xml:space="preserve">Русский язык. Модуль «Написание сочинений разных жанров» 
</t>
  </si>
  <si>
    <t>Обязательная часть</t>
  </si>
  <si>
    <t>Алгебра и начала математического анализа</t>
  </si>
  <si>
    <t>Геометрия</t>
  </si>
  <si>
    <t>Вероятность и статистика</t>
  </si>
  <si>
    <t>Естественно-научные предметы</t>
  </si>
  <si>
    <t>Общественно-научные предметы</t>
  </si>
  <si>
    <t>География</t>
  </si>
  <si>
    <t>Часть, формируемая участниками образовательных отношений</t>
  </si>
  <si>
    <t xml:space="preserve"> </t>
  </si>
  <si>
    <t>Итоговое репетиционное сочинение (10 класс). Контрольная работа в формате ЕГЭ (11 класс)</t>
  </si>
  <si>
    <t xml:space="preserve"> «Основы пожарно-спасательной деятельности» - ОПСД (5 часов реализуются за счет внеурочной деятельности)</t>
  </si>
  <si>
    <t>«Пожарно-прикладной спорт» (2 часа реализуются за счет внеурочной деятельности: 1 час в 10 классе, 1 час - в 11 классе)</t>
  </si>
  <si>
    <t>27.7. Учебный план определяет количество учебных занятий за 2 года на одного обучающегося - не менее 2170 часов и не более 2516 часов (не более 37 часов в неделю).</t>
  </si>
  <si>
    <t>*27.9. Учебный план профиля обучения и (или) индивидуальный учебный план должны содержать не менее 13 учебных предметов ("Русский язык", "Литература", "Иностранный язык", "Математика", "Информатика", "История", "Обществознание", "География", "Физика", "Химия", "Биология", "Физическая культура", "Основы безопасности жизнедеятельности") и предусматривать изучение не менее 2 учебных предметов на углубленном уровне из соответствующей профилю обучения предметной области и (или) смежной с ней предметной области.</t>
  </si>
  <si>
    <t>**27.12. Изучение второго иностранного языка из перечня, предлагаемого организацией, осуществляющей образовательную деятельность, осуществляется по заявлениям обучающихся, родителей (законных представителей) несовершеннолетних обучающихся и при наличии возможностей организации, осуществляющей образовательную деятельность.</t>
  </si>
  <si>
    <t>27.14. При реализации вариантов федерального учебного плана естественно-научного, гуманитарного, социально-экономического, технологического, количество часов на физическую культуру составляет 2, третий час рекомендуется реализовывать образовательной организацией за счет часов внеурочной деятельности и (или) за счёт посещения обучающимися спортивных секций школьных спортивных клубов, включая использование учебных модулей по видам спорта.</t>
  </si>
  <si>
    <t>28.4. Учебный год в образовательной организации заканчивается 20 мая. Если этот день приходится на выходной день, то в этом случае учебный год заканчивается в предыдущий рабочий день. Для 11 классов окончание учебного года определяется ежегодно в соответствии с расписанием государственной итоговой аттестации.</t>
  </si>
  <si>
    <t>28.9. Продолжительность перемен между уроками составляет не менее 10 минут, большой перемены (после 2 или 3 урока) - 20-30 минут. Вместо одной большой перемены допускается после 2 и 3 уроков устанавливать две перемены по 20 минут каждая.</t>
  </si>
  <si>
    <t>28.13. Факультативные занятия и занятия по программам дополнительного образования планируют на дни с наименьшим количеством обязательных уроков. Между началом факультативных (дополнительных) занятий и последним уроком необходимо организовывать перерыв продолжительностью не менее 20 минут.</t>
  </si>
  <si>
    <t>29.8. Один час в неделю рекомендуется отводить на внеурочное занятие "Разговоры о важном".</t>
  </si>
  <si>
    <t>«Разговоры о важном» (1 часа реализуется за счет внеурочной деятельности: 1 час в 10 классе, 1 час - в 11 классе)</t>
  </si>
  <si>
    <t>«Разговоры о важном» (1 час реализуется за счет внеурочной деятельности: 1 час в 10 классе, 1 час - в 11 классе)</t>
  </si>
  <si>
    <t>«Написание сочинений разных жанров» (1 час реализуется за счет внеурочной деятельности в 11 классе)</t>
  </si>
  <si>
    <t xml:space="preserve">Русский язык. Модуль «Написание сочинений разных жанров» (1 час в 10 классе, 1 час в 11 классе реализуется за счет внеурочной деятельности)
</t>
  </si>
  <si>
    <t>«Россия - мои горизонты" профориентационный курс- (2 часа реализуются за счет внеурочной деятельности: 1 час в 10 классе, 1 час - в 11 классе)</t>
  </si>
  <si>
    <t>Основы безопасности и защиты Родины</t>
  </si>
  <si>
    <t>Технологический профиль 2025-2027 (10 класс)</t>
  </si>
  <si>
    <t>Иностранный язык (английский язык)</t>
  </si>
  <si>
    <t>Иностранный язык (английский язык) «Трудности английской грамматики»</t>
  </si>
  <si>
    <t>Русский язык. Курс «Написание сочинений разных жанров» (2 часа реализуются за счет внеурочной деятельности : 1 час в 10 классе, 1 час в 11 классе</t>
  </si>
  <si>
    <t>Курс «Разговоры о важном» ( 2 часа реализуются за счет внеурочной деятельности: 1 час в 10 классе, 1 час - в 11 классе)</t>
  </si>
  <si>
    <t>Курс «ПрофиStart» -проект профессиональных проб - (2 часа реализуются за счет внеурочной деятельности: 1 час в 10 классе, 1 час - в 11 классе)</t>
  </si>
  <si>
    <t>Физическая культура (третий час) (1 час реализуется за счет внеурочной деятельности в 10 классе, 1 час в 11 классе)</t>
  </si>
  <si>
    <t>Курс "Функциональная грамотность" (2часа реализуются за счет внеурочной деятельности: 1 час в 10 классе, 1 час в 11 классе)</t>
  </si>
  <si>
    <t>*Индивидуальный проект выполняется обучающимся самостоятельно под руководством учителя (тьютора) по выбранной теме в рамках одного или нескольких изучаемых учебных предметов, курсов в любой избранной области деятельности (познавательной, практической, учебно-исследовательской, социальной, художественно-творческой, иной).</t>
  </si>
  <si>
    <t>Гуманитарный профиль 2025/27 уч. год-10Б</t>
  </si>
  <si>
    <t>Технологический профиль (пожарно-спасательная направленность) 2025-2027 (10 класс)</t>
  </si>
  <si>
    <t>Элективный курс "Биология. Биофизика"</t>
  </si>
  <si>
    <t>Естественно-научный профиль  2025-2027 (10 класс)</t>
  </si>
  <si>
    <r>
      <t>Количество</t>
    </r>
    <r>
      <rPr>
        <b/>
        <sz val="11"/>
        <color rgb="FF000000"/>
        <rFont val="Calibri"/>
        <family val="2"/>
        <charset val="204"/>
      </rPr>
      <t xml:space="preserve"> часов (неделя)</t>
    </r>
  </si>
  <si>
    <r>
      <t>Количество часов (год)</t>
    </r>
    <r>
      <rPr>
        <b/>
        <sz val="11"/>
        <color rgb="FF000000"/>
        <rFont val="Calibri"/>
        <family val="2"/>
        <charset val="204"/>
      </rPr>
      <t xml:space="preserve"> </t>
    </r>
  </si>
  <si>
    <t>Химия. Модуль «Основы химических методов исследования веществ»</t>
  </si>
  <si>
    <t>Програмирование 1 час - 10 класс, 1 час -11 класс, реализуется за счет доп. Образования</t>
  </si>
  <si>
    <r>
      <t>Информатика. Модуль «Програмирование»</t>
    </r>
    <r>
      <rPr>
        <b/>
        <sz val="11"/>
        <color rgb="FF000000"/>
        <rFont val="Calibri"/>
        <family val="2"/>
        <charset val="204"/>
        <scheme val="minor"/>
      </rPr>
      <t xml:space="preserve"> </t>
    </r>
  </si>
  <si>
    <t>Тестовая работа в формате ЕГЭ/ВПР (10 класс). Контрольная работа в формате ЕГЭ (11 класс)</t>
  </si>
  <si>
    <t>Итоговое репетиционное сочинение (10 класс). Контрольная работа в формате ЕГЭ/ВПР (11 класс)</t>
  </si>
  <si>
    <t>Контрольная работа в формате ЕГЭ/ВПР (углубленный уровень)</t>
  </si>
  <si>
    <t>Контрольная работа в формате ЕГЭ/ВПР (базовый уровень)</t>
  </si>
  <si>
    <t>Тестовая работа/Тестовая работа в формате ВПР(базовый уровень)</t>
  </si>
  <si>
    <t xml:space="preserve">Контрольная работа в формате ВПР/
Контрольная работа по материалам проекта «Школы – ассоциированные партнеры «Сириуса»
</t>
  </si>
  <si>
    <t>Контрольная работа в формате ВПР/
Контрольная работа по материалам проекта «Школы – ассоциированные партнеры «Сириуса»</t>
  </si>
  <si>
    <t>Контрольная работа в формате ЕГЭ/ВПР (базовый уровень)/Контрольная работа по материалам проекта «Школы – ассоциированные партнеры «Сириуса»</t>
  </si>
  <si>
    <t>Контрольная работа в формате ЕГЭ/ВПР включая электронное письмо</t>
  </si>
  <si>
    <t>Контрольная работа в формате ЕГЭ/ВПР (устный и письменный), включая электронное письмо и эссе</t>
  </si>
  <si>
    <t>Контрольная работа в формате ЕГЭ/ВПР, включая электронное письмо</t>
  </si>
  <si>
    <t>Контрольная работа в формате ЕГЭ/ВПР (углубленный  уровень)</t>
  </si>
  <si>
    <t>Тестовая работа/Тестовая работа в формате ВПР/ВПР(базовый уровень)</t>
  </si>
  <si>
    <t>Контрольная работа в формате ЕГЭ, включая электронное письмо</t>
  </si>
  <si>
    <t>Тестовая работа/Тестовая работа в формате ВПР (базовый уровень)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</si>
</sst>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rgb="FF333333"/>
      <name val="Arial"/>
      <family val="2"/>
      <charset val="204"/>
    </font>
    <font>
      <b/>
      <sz val="11"/>
      <color rgb="FF333333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1" fillId="2" borderId="6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7" xfId="0" applyBorder="1" applyAlignment="1">
      <alignment horizontal="center"/>
    </xf>
    <xf numFmtId="0" fontId="0" fillId="0" borderId="4" xfId="0" applyBorder="1"/>
    <xf numFmtId="0" fontId="1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0" fillId="0" borderId="1" xfId="0" applyBorder="1"/>
    <xf numFmtId="0" fontId="1" fillId="0" borderId="0" xfId="0" applyFont="1" applyAlignment="1">
      <alignment horizontal="center"/>
    </xf>
    <xf numFmtId="0" fontId="11" fillId="5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3" fillId="0" borderId="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6" fillId="0" borderId="8" xfId="0" applyFont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3" fillId="4" borderId="1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14" fillId="0" borderId="0" xfId="1" applyAlignment="1" applyProtection="1">
      <alignment horizontal="left" wrapText="1"/>
    </xf>
    <xf numFmtId="0" fontId="3" fillId="0" borderId="11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wrapText="1"/>
    </xf>
    <xf numFmtId="0" fontId="3" fillId="4" borderId="11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5" xfId="0" applyBorder="1"/>
    <xf numFmtId="0" fontId="9" fillId="0" borderId="17" xfId="0" applyFont="1" applyBorder="1" applyAlignment="1">
      <alignment vertical="top" wrapText="1"/>
    </xf>
    <xf numFmtId="0" fontId="15" fillId="0" borderId="16" xfId="0" applyFont="1" applyBorder="1"/>
    <xf numFmtId="0" fontId="3" fillId="0" borderId="7" xfId="0" applyFont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2" fillId="5" borderId="2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top" wrapText="1"/>
    </xf>
    <xf numFmtId="0" fontId="7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0" fillId="0" borderId="0" xfId="0" applyBorder="1"/>
    <xf numFmtId="0" fontId="11" fillId="0" borderId="0" xfId="0" applyFont="1" applyBorder="1" applyAlignment="1">
      <alignment horizontal="left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" fillId="3" borderId="14" xfId="0" applyFont="1" applyFill="1" applyBorder="1"/>
    <xf numFmtId="0" fontId="17" fillId="3" borderId="6" xfId="0" applyFont="1" applyFill="1" applyBorder="1" applyAlignment="1">
      <alignment horizontal="center" vertical="top" wrapText="1"/>
    </xf>
    <xf numFmtId="0" fontId="1" fillId="3" borderId="16" xfId="0" applyFont="1" applyFill="1" applyBorder="1"/>
    <xf numFmtId="0" fontId="10" fillId="0" borderId="0" xfId="0" applyFont="1" applyAlignment="1">
      <alignment horizontal="center"/>
    </xf>
    <xf numFmtId="0" fontId="18" fillId="0" borderId="0" xfId="0" applyFont="1"/>
    <xf numFmtId="0" fontId="14" fillId="0" borderId="0" xfId="1" applyAlignment="1" applyProtection="1">
      <alignment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right"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top" wrapText="1"/>
    </xf>
    <xf numFmtId="0" fontId="10" fillId="0" borderId="1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6" fillId="5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1" fillId="5" borderId="6" xfId="0" applyFont="1" applyFill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20" fillId="0" borderId="1" xfId="0" applyFont="1" applyBorder="1" applyAlignment="1">
      <alignment horizontal="left" vertical="center" wrapText="1" readingOrder="1"/>
    </xf>
    <xf numFmtId="0" fontId="3" fillId="0" borderId="13" xfId="0" applyFont="1" applyBorder="1" applyAlignment="1">
      <alignment horizontal="center" vertical="center" wrapText="1"/>
    </xf>
    <xf numFmtId="0" fontId="0" fillId="0" borderId="0" xfId="0" applyFont="1"/>
    <xf numFmtId="0" fontId="0" fillId="0" borderId="7" xfId="0" applyFont="1" applyBorder="1" applyAlignment="1">
      <alignment horizontal="center"/>
    </xf>
    <xf numFmtId="0" fontId="0" fillId="0" borderId="4" xfId="0" applyFont="1" applyBorder="1"/>
    <xf numFmtId="0" fontId="0" fillId="0" borderId="14" xfId="0" applyFont="1" applyBorder="1"/>
    <xf numFmtId="0" fontId="3" fillId="0" borderId="1" xfId="0" applyFont="1" applyBorder="1" applyAlignment="1">
      <alignment wrapText="1"/>
    </xf>
    <xf numFmtId="0" fontId="3" fillId="4" borderId="2" xfId="0" applyFont="1" applyFill="1" applyBorder="1" applyAlignment="1">
      <alignment wrapText="1"/>
    </xf>
    <xf numFmtId="0" fontId="0" fillId="0" borderId="1" xfId="0" applyFont="1" applyBorder="1"/>
    <xf numFmtId="0" fontId="0" fillId="0" borderId="15" xfId="0" applyFont="1" applyBorder="1"/>
    <xf numFmtId="0" fontId="0" fillId="0" borderId="0" xfId="0" applyFont="1" applyBorder="1"/>
    <xf numFmtId="0" fontId="0" fillId="0" borderId="0" xfId="0" applyFont="1" applyAlignment="1">
      <alignment wrapText="1"/>
    </xf>
    <xf numFmtId="0" fontId="3" fillId="4" borderId="1" xfId="0" applyFont="1" applyFill="1" applyBorder="1" applyAlignment="1">
      <alignment wrapText="1"/>
    </xf>
    <xf numFmtId="0" fontId="11" fillId="6" borderId="1" xfId="0" applyFont="1" applyFill="1" applyBorder="1" applyAlignment="1">
      <alignment vertical="top" wrapText="1"/>
    </xf>
    <xf numFmtId="0" fontId="11" fillId="6" borderId="1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wrapText="1"/>
    </xf>
    <xf numFmtId="0" fontId="11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3" borderId="0" xfId="0" applyFill="1"/>
    <xf numFmtId="0" fontId="11" fillId="4" borderId="6" xfId="0" applyFont="1" applyFill="1" applyBorder="1" applyAlignment="1">
      <alignment horizontal="center" vertical="top" wrapText="1"/>
    </xf>
    <xf numFmtId="0" fontId="0" fillId="4" borderId="14" xfId="0" applyFill="1" applyBorder="1"/>
    <xf numFmtId="0" fontId="8" fillId="0" borderId="1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4" borderId="7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3" borderId="7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0" fillId="0" borderId="0" xfId="0" applyFont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6" fillId="0" borderId="1" xfId="0" applyFont="1" applyBorder="1"/>
    <xf numFmtId="0" fontId="2" fillId="5" borderId="1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opLeftCell="A7" zoomScale="80" zoomScaleNormal="80" workbookViewId="0">
      <selection activeCell="I18" sqref="I18"/>
    </sheetView>
  </sheetViews>
  <sheetFormatPr defaultRowHeight="15" x14ac:dyDescent="0.25"/>
  <cols>
    <col min="1" max="1" width="27.7109375" customWidth="1"/>
    <col min="2" max="2" width="38.28515625" customWidth="1"/>
    <col min="3" max="3" width="9.85546875" customWidth="1"/>
    <col min="4" max="4" width="10.42578125" customWidth="1"/>
    <col min="5" max="5" width="8.7109375" customWidth="1"/>
    <col min="6" max="6" width="9.42578125" customWidth="1"/>
    <col min="7" max="7" width="8.5703125" customWidth="1"/>
    <col min="8" max="8" width="10.5703125" bestFit="1" customWidth="1"/>
    <col min="9" max="9" width="70.7109375" customWidth="1"/>
  </cols>
  <sheetData>
    <row r="1" spans="1:9" x14ac:dyDescent="0.25">
      <c r="B1" s="22" t="s">
        <v>73</v>
      </c>
    </row>
    <row r="2" spans="1:9" ht="16.5" thickBot="1" x14ac:dyDescent="0.3">
      <c r="B2" s="77"/>
    </row>
    <row r="3" spans="1:9" ht="39" thickBot="1" x14ac:dyDescent="0.3">
      <c r="A3" s="1" t="s">
        <v>0</v>
      </c>
      <c r="B3" s="1" t="s">
        <v>1</v>
      </c>
      <c r="C3" s="13" t="s">
        <v>2</v>
      </c>
      <c r="D3" s="16" t="s">
        <v>19</v>
      </c>
      <c r="E3" s="16" t="s">
        <v>20</v>
      </c>
      <c r="F3" s="16" t="s">
        <v>19</v>
      </c>
      <c r="G3" s="16" t="s">
        <v>19</v>
      </c>
      <c r="H3" s="35" t="s">
        <v>21</v>
      </c>
      <c r="I3" s="38" t="s">
        <v>41</v>
      </c>
    </row>
    <row r="4" spans="1:9" ht="15.75" thickBot="1" x14ac:dyDescent="0.3">
      <c r="A4" s="5"/>
      <c r="B4" s="56"/>
      <c r="C4" s="56"/>
      <c r="D4" s="120" t="s">
        <v>3</v>
      </c>
      <c r="E4" s="121"/>
      <c r="F4" s="57" t="s">
        <v>4</v>
      </c>
      <c r="G4" s="58"/>
      <c r="H4" s="59"/>
      <c r="I4" s="60"/>
    </row>
    <row r="5" spans="1:9" ht="15.75" thickBot="1" x14ac:dyDescent="0.3">
      <c r="A5" s="3" t="s">
        <v>47</v>
      </c>
      <c r="B5" s="61"/>
      <c r="C5" s="30"/>
      <c r="D5" s="30"/>
      <c r="E5" s="30"/>
      <c r="F5" s="30"/>
      <c r="G5" s="30"/>
      <c r="H5" s="30"/>
      <c r="I5" s="29"/>
    </row>
    <row r="6" spans="1:9" ht="36.75" customHeight="1" thickBot="1" x14ac:dyDescent="0.3">
      <c r="A6" s="134" t="s">
        <v>5</v>
      </c>
      <c r="B6" s="3" t="s">
        <v>6</v>
      </c>
      <c r="C6" s="7" t="s">
        <v>7</v>
      </c>
      <c r="D6" s="7">
        <v>2</v>
      </c>
      <c r="E6" s="7">
        <v>68</v>
      </c>
      <c r="F6" s="7">
        <v>2</v>
      </c>
      <c r="G6" s="7">
        <v>68</v>
      </c>
      <c r="H6" s="36">
        <f>E6+G6</f>
        <v>136</v>
      </c>
      <c r="I6" s="43" t="s">
        <v>91</v>
      </c>
    </row>
    <row r="7" spans="1:9" ht="39" customHeight="1" thickBot="1" x14ac:dyDescent="0.3">
      <c r="A7" s="135"/>
      <c r="B7" s="3" t="s">
        <v>8</v>
      </c>
      <c r="C7" s="7" t="s">
        <v>7</v>
      </c>
      <c r="D7" s="7">
        <v>3</v>
      </c>
      <c r="E7" s="7">
        <v>102</v>
      </c>
      <c r="F7" s="7">
        <v>3</v>
      </c>
      <c r="G7" s="7">
        <v>102</v>
      </c>
      <c r="H7" s="36">
        <f t="shared" ref="H7:H19" si="0">E7+G7</f>
        <v>204</v>
      </c>
      <c r="I7" s="43" t="s">
        <v>92</v>
      </c>
    </row>
    <row r="8" spans="1:9" ht="33" customHeight="1" thickBot="1" x14ac:dyDescent="0.3">
      <c r="A8" s="17" t="s">
        <v>9</v>
      </c>
      <c r="B8" s="18" t="s">
        <v>22</v>
      </c>
      <c r="C8" s="19" t="s">
        <v>7</v>
      </c>
      <c r="D8" s="7">
        <v>3</v>
      </c>
      <c r="E8" s="7">
        <v>102</v>
      </c>
      <c r="F8" s="7">
        <v>3</v>
      </c>
      <c r="G8" s="7">
        <v>102</v>
      </c>
      <c r="H8" s="36">
        <f t="shared" si="0"/>
        <v>204</v>
      </c>
      <c r="I8" s="43" t="s">
        <v>99</v>
      </c>
    </row>
    <row r="9" spans="1:9" ht="63.75" customHeight="1" thickBot="1" x14ac:dyDescent="0.3">
      <c r="A9" s="136" t="s">
        <v>10</v>
      </c>
      <c r="B9" s="64" t="s">
        <v>48</v>
      </c>
      <c r="C9" s="9" t="s">
        <v>11</v>
      </c>
      <c r="D9" s="23">
        <v>4</v>
      </c>
      <c r="E9" s="23">
        <v>136</v>
      </c>
      <c r="F9" s="23">
        <v>4</v>
      </c>
      <c r="G9" s="23">
        <v>136</v>
      </c>
      <c r="H9" s="42">
        <f>E9+G9</f>
        <v>272</v>
      </c>
      <c r="I9" s="160" t="s">
        <v>96</v>
      </c>
    </row>
    <row r="10" spans="1:9" ht="63" customHeight="1" thickBot="1" x14ac:dyDescent="0.3">
      <c r="A10" s="137"/>
      <c r="B10" s="64" t="s">
        <v>49</v>
      </c>
      <c r="C10" s="9" t="s">
        <v>11</v>
      </c>
      <c r="D10" s="23">
        <v>3</v>
      </c>
      <c r="E10" s="23">
        <v>102</v>
      </c>
      <c r="F10" s="23">
        <v>3</v>
      </c>
      <c r="G10" s="23">
        <v>102</v>
      </c>
      <c r="H10" s="42">
        <f>E10+G10</f>
        <v>204</v>
      </c>
      <c r="I10" s="160" t="s">
        <v>96</v>
      </c>
    </row>
    <row r="11" spans="1:9" ht="72.75" customHeight="1" thickBot="1" x14ac:dyDescent="0.3">
      <c r="A11" s="137"/>
      <c r="B11" s="8" t="s">
        <v>50</v>
      </c>
      <c r="C11" s="9" t="s">
        <v>11</v>
      </c>
      <c r="D11" s="9">
        <v>1</v>
      </c>
      <c r="E11" s="9">
        <v>34</v>
      </c>
      <c r="F11" s="9">
        <v>1</v>
      </c>
      <c r="G11" s="9">
        <v>34</v>
      </c>
      <c r="H11" s="42">
        <f t="shared" si="0"/>
        <v>68</v>
      </c>
      <c r="I11" s="44" t="s">
        <v>96</v>
      </c>
    </row>
    <row r="12" spans="1:9" ht="48.75" customHeight="1" thickBot="1" x14ac:dyDescent="0.3">
      <c r="A12" s="138"/>
      <c r="B12" s="8" t="s">
        <v>12</v>
      </c>
      <c r="C12" s="9" t="s">
        <v>11</v>
      </c>
      <c r="D12" s="9">
        <v>4</v>
      </c>
      <c r="E12" s="9">
        <v>136</v>
      </c>
      <c r="F12" s="9">
        <v>4</v>
      </c>
      <c r="G12" s="9">
        <v>136</v>
      </c>
      <c r="H12" s="42">
        <f t="shared" si="0"/>
        <v>272</v>
      </c>
      <c r="I12" s="44" t="s">
        <v>97</v>
      </c>
    </row>
    <row r="13" spans="1:9" ht="51" customHeight="1" thickBot="1" x14ac:dyDescent="0.3">
      <c r="A13" s="124" t="s">
        <v>51</v>
      </c>
      <c r="B13" s="3" t="s">
        <v>13</v>
      </c>
      <c r="C13" s="49" t="s">
        <v>7</v>
      </c>
      <c r="D13" s="54">
        <v>3</v>
      </c>
      <c r="E13" s="54">
        <v>102</v>
      </c>
      <c r="F13" s="54">
        <v>3</v>
      </c>
      <c r="G13" s="54">
        <v>102</v>
      </c>
      <c r="H13" s="52">
        <f>E13+G13</f>
        <v>204</v>
      </c>
      <c r="I13" s="53" t="s">
        <v>98</v>
      </c>
    </row>
    <row r="14" spans="1:9" ht="23.25" customHeight="1" thickBot="1" x14ac:dyDescent="0.3">
      <c r="A14" s="139"/>
      <c r="B14" s="24" t="s">
        <v>26</v>
      </c>
      <c r="C14" s="19" t="s">
        <v>7</v>
      </c>
      <c r="D14" s="19">
        <v>1</v>
      </c>
      <c r="E14" s="19">
        <v>34</v>
      </c>
      <c r="F14" s="19">
        <v>1</v>
      </c>
      <c r="G14" s="19">
        <v>34</v>
      </c>
      <c r="H14" s="19">
        <f t="shared" ref="H14" si="1">E14+G14</f>
        <v>68</v>
      </c>
      <c r="I14" s="53" t="s">
        <v>94</v>
      </c>
    </row>
    <row r="15" spans="1:9" ht="24" customHeight="1" thickBot="1" x14ac:dyDescent="0.3">
      <c r="A15" s="126"/>
      <c r="B15" s="3" t="s">
        <v>25</v>
      </c>
      <c r="C15" s="7" t="s">
        <v>7</v>
      </c>
      <c r="D15" s="7">
        <v>1</v>
      </c>
      <c r="E15" s="7">
        <v>34</v>
      </c>
      <c r="F15" s="7">
        <v>1</v>
      </c>
      <c r="G15" s="7">
        <v>34</v>
      </c>
      <c r="H15" s="36">
        <f t="shared" si="0"/>
        <v>68</v>
      </c>
      <c r="I15" s="53" t="s">
        <v>94</v>
      </c>
    </row>
    <row r="16" spans="1:9" ht="16.5" thickBot="1" x14ac:dyDescent="0.3">
      <c r="A16" s="124" t="s">
        <v>52</v>
      </c>
      <c r="B16" s="24" t="s">
        <v>27</v>
      </c>
      <c r="C16" s="7" t="s">
        <v>7</v>
      </c>
      <c r="D16" s="7">
        <v>2</v>
      </c>
      <c r="E16" s="7">
        <v>68</v>
      </c>
      <c r="F16" s="7">
        <v>2</v>
      </c>
      <c r="G16" s="7">
        <v>68</v>
      </c>
      <c r="H16" s="36">
        <f>E16+G16</f>
        <v>136</v>
      </c>
      <c r="I16" s="53" t="s">
        <v>94</v>
      </c>
    </row>
    <row r="17" spans="1:9" ht="16.5" thickBot="1" x14ac:dyDescent="0.3">
      <c r="A17" s="125"/>
      <c r="B17" s="3" t="s">
        <v>16</v>
      </c>
      <c r="C17" s="7" t="s">
        <v>7</v>
      </c>
      <c r="D17" s="7">
        <v>2</v>
      </c>
      <c r="E17" s="7">
        <v>68</v>
      </c>
      <c r="F17" s="26">
        <v>1.5</v>
      </c>
      <c r="G17" s="7">
        <v>51</v>
      </c>
      <c r="H17" s="36">
        <f>E17+G17</f>
        <v>119</v>
      </c>
      <c r="I17" s="53" t="s">
        <v>94</v>
      </c>
    </row>
    <row r="18" spans="1:9" ht="17.25" customHeight="1" thickBot="1" x14ac:dyDescent="0.3">
      <c r="A18" s="126"/>
      <c r="B18" s="3" t="s">
        <v>53</v>
      </c>
      <c r="C18" s="7" t="s">
        <v>7</v>
      </c>
      <c r="D18" s="7">
        <v>1</v>
      </c>
      <c r="E18" s="7">
        <v>34</v>
      </c>
      <c r="F18" s="7">
        <v>1</v>
      </c>
      <c r="G18" s="7">
        <v>34</v>
      </c>
      <c r="H18" s="36">
        <f>E18+G18</f>
        <v>68</v>
      </c>
      <c r="I18" s="43" t="s">
        <v>95</v>
      </c>
    </row>
    <row r="19" spans="1:9" ht="20.25" customHeight="1" thickBot="1" x14ac:dyDescent="0.3">
      <c r="A19" s="3" t="s">
        <v>14</v>
      </c>
      <c r="B19" s="3" t="s">
        <v>14</v>
      </c>
      <c r="C19" s="7" t="s">
        <v>7</v>
      </c>
      <c r="D19" s="7">
        <v>2</v>
      </c>
      <c r="E19" s="7">
        <v>68</v>
      </c>
      <c r="F19" s="7">
        <v>2</v>
      </c>
      <c r="G19" s="7">
        <v>68</v>
      </c>
      <c r="H19" s="36">
        <f t="shared" si="0"/>
        <v>136</v>
      </c>
      <c r="I19" s="43" t="s">
        <v>45</v>
      </c>
    </row>
    <row r="20" spans="1:9" ht="20.25" customHeight="1" thickBot="1" x14ac:dyDescent="0.3">
      <c r="A20" s="3" t="s">
        <v>72</v>
      </c>
      <c r="B20" s="3" t="s">
        <v>72</v>
      </c>
      <c r="C20" s="7" t="s">
        <v>7</v>
      </c>
      <c r="D20" s="7">
        <v>1</v>
      </c>
      <c r="E20" s="7">
        <v>34</v>
      </c>
      <c r="F20" s="7">
        <v>1</v>
      </c>
      <c r="G20" s="7">
        <v>34</v>
      </c>
      <c r="H20" s="36">
        <f>E20+G20</f>
        <v>68</v>
      </c>
      <c r="I20" s="43" t="s">
        <v>42</v>
      </c>
    </row>
    <row r="21" spans="1:9" ht="18" customHeight="1" thickBot="1" x14ac:dyDescent="0.3">
      <c r="A21" s="10"/>
      <c r="B21" s="25" t="s">
        <v>33</v>
      </c>
      <c r="C21" s="7" t="s">
        <v>15</v>
      </c>
      <c r="D21" s="7">
        <v>1</v>
      </c>
      <c r="E21" s="7">
        <v>34</v>
      </c>
      <c r="F21" s="7">
        <v>1</v>
      </c>
      <c r="G21" s="7">
        <v>1</v>
      </c>
      <c r="H21" s="36">
        <v>34</v>
      </c>
      <c r="I21" s="43" t="s">
        <v>43</v>
      </c>
    </row>
    <row r="22" spans="1:9" ht="18.75" customHeight="1" thickBot="1" x14ac:dyDescent="0.3">
      <c r="A22" s="129" t="s">
        <v>34</v>
      </c>
      <c r="B22" s="130"/>
      <c r="C22" s="72" t="s">
        <v>55</v>
      </c>
      <c r="D22" s="72">
        <f>SUM(D3:D21)</f>
        <v>34</v>
      </c>
      <c r="E22" s="72">
        <f t="shared" ref="E22:H22" si="2">SUM(E3:E21)</f>
        <v>1156</v>
      </c>
      <c r="F22" s="72">
        <f t="shared" si="2"/>
        <v>33.5</v>
      </c>
      <c r="G22" s="72">
        <f t="shared" si="2"/>
        <v>1106</v>
      </c>
      <c r="H22" s="72">
        <f t="shared" si="2"/>
        <v>2261</v>
      </c>
      <c r="I22" s="43"/>
    </row>
    <row r="23" spans="1:9" ht="29.25" customHeight="1" thickBot="1" x14ac:dyDescent="0.3">
      <c r="A23" s="3"/>
      <c r="B23" s="159" t="s">
        <v>90</v>
      </c>
      <c r="C23" s="113" t="s">
        <v>28</v>
      </c>
      <c r="D23" s="113">
        <v>0</v>
      </c>
      <c r="E23" s="113">
        <v>0</v>
      </c>
      <c r="F23" s="113">
        <v>0.5</v>
      </c>
      <c r="G23" s="113">
        <v>17</v>
      </c>
      <c r="H23" s="114">
        <v>17</v>
      </c>
      <c r="I23" s="115" t="s">
        <v>44</v>
      </c>
    </row>
    <row r="24" spans="1:9" ht="18" customHeight="1" thickBot="1" x14ac:dyDescent="0.3">
      <c r="A24" s="129" t="s">
        <v>34</v>
      </c>
      <c r="B24" s="130"/>
      <c r="C24" s="72" t="s">
        <v>55</v>
      </c>
      <c r="D24" s="116">
        <f>D23</f>
        <v>0</v>
      </c>
      <c r="E24" s="116">
        <f t="shared" ref="E24:H24" si="3">E23</f>
        <v>0</v>
      </c>
      <c r="F24" s="116">
        <f t="shared" si="3"/>
        <v>0.5</v>
      </c>
      <c r="G24" s="116">
        <f t="shared" si="3"/>
        <v>17</v>
      </c>
      <c r="H24" s="116">
        <f t="shared" si="3"/>
        <v>17</v>
      </c>
      <c r="I24" s="117"/>
    </row>
    <row r="25" spans="1:9" ht="15.75" thickBot="1" x14ac:dyDescent="0.3">
      <c r="A25" s="122" t="s">
        <v>35</v>
      </c>
      <c r="B25" s="123"/>
      <c r="C25" s="118" t="s">
        <v>55</v>
      </c>
      <c r="D25" s="118">
        <f>SUM(D22+D24)</f>
        <v>34</v>
      </c>
      <c r="E25" s="118">
        <f t="shared" ref="E25:H25" si="4">SUM(E22+E24)</f>
        <v>1156</v>
      </c>
      <c r="F25" s="118">
        <f t="shared" si="4"/>
        <v>34</v>
      </c>
      <c r="G25" s="118">
        <f t="shared" si="4"/>
        <v>1123</v>
      </c>
      <c r="H25" s="118">
        <f t="shared" si="4"/>
        <v>2278</v>
      </c>
      <c r="I25" s="119"/>
    </row>
    <row r="26" spans="1:9" x14ac:dyDescent="0.25">
      <c r="B26" s="82"/>
      <c r="C26" s="69"/>
      <c r="D26" s="69"/>
      <c r="E26" s="69"/>
      <c r="F26" s="69"/>
      <c r="G26" s="69"/>
      <c r="H26" s="69"/>
      <c r="I26" s="70"/>
    </row>
    <row r="27" spans="1:9" ht="20.25" customHeight="1" x14ac:dyDescent="0.25">
      <c r="A27" s="128" t="s">
        <v>89</v>
      </c>
      <c r="B27" s="128"/>
      <c r="C27" s="128"/>
      <c r="D27" s="128"/>
      <c r="E27" s="128"/>
      <c r="F27" s="128"/>
      <c r="G27" s="128"/>
      <c r="H27" s="128"/>
      <c r="I27" s="112"/>
    </row>
    <row r="28" spans="1:9" ht="19.5" customHeight="1" x14ac:dyDescent="0.25">
      <c r="A28" s="128" t="s">
        <v>69</v>
      </c>
      <c r="B28" s="128"/>
      <c r="C28" s="128"/>
      <c r="D28" s="128"/>
      <c r="E28" s="128"/>
      <c r="F28" s="128"/>
      <c r="G28" s="128"/>
      <c r="H28" s="128"/>
      <c r="I28" s="70"/>
    </row>
    <row r="29" spans="1:9" ht="15.75" x14ac:dyDescent="0.25">
      <c r="A29" s="132" t="s">
        <v>68</v>
      </c>
      <c r="B29" s="132"/>
      <c r="C29" s="132"/>
      <c r="D29" s="132"/>
      <c r="E29" s="132"/>
      <c r="F29" s="132"/>
      <c r="G29" s="132"/>
      <c r="H29" s="132"/>
      <c r="I29" s="132"/>
    </row>
    <row r="30" spans="1:9" ht="24" customHeight="1" x14ac:dyDescent="0.25">
      <c r="A30" s="127" t="s">
        <v>71</v>
      </c>
      <c r="B30" s="128"/>
      <c r="C30" s="128"/>
      <c r="D30" s="128"/>
      <c r="E30" s="128"/>
      <c r="F30" s="128"/>
      <c r="G30" s="128"/>
      <c r="H30" s="128"/>
      <c r="I30" s="128"/>
    </row>
    <row r="31" spans="1:9" x14ac:dyDescent="0.25">
      <c r="A31" t="s">
        <v>29</v>
      </c>
    </row>
    <row r="32" spans="1:9" x14ac:dyDescent="0.25">
      <c r="A32" t="s">
        <v>30</v>
      </c>
    </row>
    <row r="33" spans="1:13" x14ac:dyDescent="0.25">
      <c r="A33" t="s">
        <v>31</v>
      </c>
      <c r="B33" t="s">
        <v>37</v>
      </c>
    </row>
    <row r="34" spans="1:13" ht="60" x14ac:dyDescent="0.25">
      <c r="A34" s="27" t="s">
        <v>32</v>
      </c>
      <c r="B34" s="133" t="s">
        <v>38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</row>
    <row r="35" spans="1:13" x14ac:dyDescent="0.25">
      <c r="B35" t="s">
        <v>39</v>
      </c>
    </row>
    <row r="37" spans="1:13" ht="14.25" customHeight="1" x14ac:dyDescent="0.25">
      <c r="A37" s="78" t="s">
        <v>59</v>
      </c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</row>
    <row r="39" spans="1:13" x14ac:dyDescent="0.25">
      <c r="A39" t="s">
        <v>60</v>
      </c>
      <c r="B39" s="28"/>
    </row>
    <row r="41" spans="1:13" x14ac:dyDescent="0.25">
      <c r="A41" s="78" t="s">
        <v>62</v>
      </c>
    </row>
    <row r="43" spans="1:13" x14ac:dyDescent="0.25">
      <c r="A43" s="78" t="s">
        <v>63</v>
      </c>
    </row>
    <row r="45" spans="1:13" ht="30" customHeight="1" x14ac:dyDescent="0.25">
      <c r="A45" s="131" t="s">
        <v>64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</row>
    <row r="46" spans="1:13" ht="199.5" hidden="1" customHeight="1" x14ac:dyDescent="0.2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</row>
    <row r="48" spans="1:13" x14ac:dyDescent="0.25">
      <c r="A48" s="78" t="s">
        <v>65</v>
      </c>
    </row>
    <row r="50" spans="1:1" x14ac:dyDescent="0.25">
      <c r="A50" s="78" t="s">
        <v>66</v>
      </c>
    </row>
  </sheetData>
  <mergeCells count="14">
    <mergeCell ref="A45:M46"/>
    <mergeCell ref="A29:I29"/>
    <mergeCell ref="B34:M34"/>
    <mergeCell ref="A6:A7"/>
    <mergeCell ref="A9:A12"/>
    <mergeCell ref="A13:A15"/>
    <mergeCell ref="D4:E4"/>
    <mergeCell ref="A25:B25"/>
    <mergeCell ref="A16:A18"/>
    <mergeCell ref="A30:I30"/>
    <mergeCell ref="A28:H28"/>
    <mergeCell ref="A27:H27"/>
    <mergeCell ref="A22:B22"/>
    <mergeCell ref="A24:B24"/>
  </mergeCell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topLeftCell="A19" zoomScaleNormal="100" workbookViewId="0">
      <selection activeCell="N19" sqref="N19"/>
    </sheetView>
  </sheetViews>
  <sheetFormatPr defaultRowHeight="15" x14ac:dyDescent="0.25"/>
  <cols>
    <col min="1" max="1" width="34.140625" customWidth="1"/>
    <col min="2" max="2" width="27" customWidth="1"/>
    <col min="3" max="3" width="10.28515625" customWidth="1"/>
    <col min="4" max="4" width="8" customWidth="1"/>
    <col min="5" max="5" width="8.42578125" customWidth="1"/>
    <col min="6" max="6" width="8.7109375" customWidth="1"/>
    <col min="7" max="7" width="9.7109375" customWidth="1"/>
    <col min="8" max="8" width="7.140625" customWidth="1"/>
    <col min="9" max="9" width="50.5703125" customWidth="1"/>
  </cols>
  <sheetData>
    <row r="1" spans="1:9" ht="15.75" x14ac:dyDescent="0.25">
      <c r="B1" s="144" t="s">
        <v>82</v>
      </c>
      <c r="C1" s="144"/>
      <c r="D1" s="144"/>
      <c r="E1" s="144"/>
      <c r="F1" s="144"/>
      <c r="G1" s="144"/>
    </row>
    <row r="2" spans="1:9" ht="16.5" thickBot="1" x14ac:dyDescent="0.3">
      <c r="A2" s="88"/>
      <c r="B2" s="88"/>
      <c r="C2" s="88"/>
      <c r="D2" s="88"/>
      <c r="E2" s="88"/>
      <c r="F2" s="88"/>
      <c r="G2" s="88"/>
      <c r="H2" s="88"/>
      <c r="I2" s="89"/>
    </row>
    <row r="3" spans="1:9" ht="53.25" customHeight="1" thickBot="1" x14ac:dyDescent="0.3">
      <c r="A3" s="19" t="s">
        <v>0</v>
      </c>
      <c r="B3" s="19" t="s">
        <v>1</v>
      </c>
      <c r="C3" s="19" t="s">
        <v>2</v>
      </c>
      <c r="D3" s="20" t="s">
        <v>19</v>
      </c>
      <c r="E3" s="20" t="s">
        <v>20</v>
      </c>
      <c r="F3" s="20" t="s">
        <v>19</v>
      </c>
      <c r="G3" s="20" t="s">
        <v>23</v>
      </c>
      <c r="H3" s="41" t="s">
        <v>21</v>
      </c>
      <c r="I3" s="38" t="s">
        <v>41</v>
      </c>
    </row>
    <row r="4" spans="1:9" ht="15.75" thickBot="1" x14ac:dyDescent="0.3">
      <c r="A4" s="51"/>
      <c r="B4" s="6"/>
      <c r="C4" s="6"/>
      <c r="D4" s="147" t="s">
        <v>3</v>
      </c>
      <c r="E4" s="148"/>
      <c r="F4" s="147" t="s">
        <v>4</v>
      </c>
      <c r="G4" s="148"/>
      <c r="H4" s="55"/>
      <c r="I4" s="50"/>
    </row>
    <row r="5" spans="1:9" ht="15.75" thickBot="1" x14ac:dyDescent="0.3">
      <c r="A5" s="149" t="s">
        <v>47</v>
      </c>
      <c r="B5" s="150"/>
      <c r="C5" s="151"/>
      <c r="D5" s="152"/>
      <c r="E5" s="152"/>
      <c r="F5" s="152"/>
      <c r="G5" s="152"/>
      <c r="H5" s="153"/>
      <c r="I5" s="39"/>
    </row>
    <row r="6" spans="1:9" ht="32.25" thickBot="1" x14ac:dyDescent="0.3">
      <c r="A6" s="134" t="s">
        <v>5</v>
      </c>
      <c r="B6" s="33" t="s">
        <v>6</v>
      </c>
      <c r="C6" s="7" t="s">
        <v>7</v>
      </c>
      <c r="D6" s="7">
        <v>2</v>
      </c>
      <c r="E6" s="7">
        <v>68</v>
      </c>
      <c r="F6" s="7">
        <v>2</v>
      </c>
      <c r="G6" s="7">
        <v>68</v>
      </c>
      <c r="H6" s="36">
        <f>E6+G6</f>
        <v>136</v>
      </c>
      <c r="I6" s="43" t="s">
        <v>91</v>
      </c>
    </row>
    <row r="7" spans="1:9" ht="32.25" thickBot="1" x14ac:dyDescent="0.3">
      <c r="A7" s="135"/>
      <c r="B7" s="3" t="s">
        <v>8</v>
      </c>
      <c r="C7" s="7" t="s">
        <v>7</v>
      </c>
      <c r="D7" s="7">
        <v>3</v>
      </c>
      <c r="E7" s="7">
        <v>102</v>
      </c>
      <c r="F7" s="7">
        <v>3</v>
      </c>
      <c r="G7" s="7">
        <v>102</v>
      </c>
      <c r="H7" s="36">
        <f t="shared" ref="H7:H21" si="0">E7+G7</f>
        <v>204</v>
      </c>
      <c r="I7" s="43" t="s">
        <v>56</v>
      </c>
    </row>
    <row r="8" spans="1:9" ht="39" customHeight="1" thickBot="1" x14ac:dyDescent="0.3">
      <c r="A8" s="87" t="s">
        <v>9</v>
      </c>
      <c r="B8" s="90" t="s">
        <v>74</v>
      </c>
      <c r="C8" s="23" t="s">
        <v>11</v>
      </c>
      <c r="D8" s="91">
        <v>5</v>
      </c>
      <c r="E8" s="91">
        <v>170</v>
      </c>
      <c r="F8" s="91">
        <v>5</v>
      </c>
      <c r="G8" s="91">
        <v>170</v>
      </c>
      <c r="H8" s="42">
        <f t="shared" si="0"/>
        <v>340</v>
      </c>
      <c r="I8" s="44" t="s">
        <v>100</v>
      </c>
    </row>
    <row r="9" spans="1:9" ht="32.25" thickBot="1" x14ac:dyDescent="0.3">
      <c r="A9" s="124" t="s">
        <v>10</v>
      </c>
      <c r="B9" s="62" t="s">
        <v>48</v>
      </c>
      <c r="C9" s="19" t="s">
        <v>7</v>
      </c>
      <c r="D9" s="32">
        <v>2</v>
      </c>
      <c r="E9" s="32">
        <v>68</v>
      </c>
      <c r="F9" s="32">
        <v>3</v>
      </c>
      <c r="G9" s="32">
        <v>68</v>
      </c>
      <c r="H9" s="45">
        <f>E9+G9</f>
        <v>136</v>
      </c>
      <c r="I9" s="46" t="s">
        <v>94</v>
      </c>
    </row>
    <row r="10" spans="1:9" ht="32.25" thickBot="1" x14ac:dyDescent="0.3">
      <c r="A10" s="125"/>
      <c r="B10" s="62" t="s">
        <v>49</v>
      </c>
      <c r="C10" s="19" t="s">
        <v>7</v>
      </c>
      <c r="D10" s="32">
        <v>2</v>
      </c>
      <c r="E10" s="32">
        <v>68</v>
      </c>
      <c r="F10" s="32">
        <v>1</v>
      </c>
      <c r="G10" s="32">
        <v>68</v>
      </c>
      <c r="H10" s="45">
        <f>E10+G10</f>
        <v>136</v>
      </c>
      <c r="I10" s="46" t="s">
        <v>94</v>
      </c>
    </row>
    <row r="11" spans="1:9" ht="32.25" thickBot="1" x14ac:dyDescent="0.3">
      <c r="A11" s="125"/>
      <c r="B11" s="33" t="s">
        <v>50</v>
      </c>
      <c r="C11" s="19" t="s">
        <v>7</v>
      </c>
      <c r="D11" s="32">
        <v>1</v>
      </c>
      <c r="E11" s="32">
        <v>34</v>
      </c>
      <c r="F11" s="32">
        <v>1</v>
      </c>
      <c r="G11" s="32">
        <v>34</v>
      </c>
      <c r="H11" s="45">
        <f t="shared" ref="H11:H12" si="1">E11+G11</f>
        <v>68</v>
      </c>
      <c r="I11" s="63" t="s">
        <v>94</v>
      </c>
    </row>
    <row r="12" spans="1:9" ht="32.25" thickBot="1" x14ac:dyDescent="0.3">
      <c r="A12" s="126"/>
      <c r="B12" s="33" t="s">
        <v>12</v>
      </c>
      <c r="C12" s="19" t="s">
        <v>7</v>
      </c>
      <c r="D12" s="32">
        <v>1</v>
      </c>
      <c r="E12" s="32">
        <v>34</v>
      </c>
      <c r="F12" s="32">
        <v>1</v>
      </c>
      <c r="G12" s="32">
        <v>34</v>
      </c>
      <c r="H12" s="45">
        <f t="shared" si="1"/>
        <v>68</v>
      </c>
      <c r="I12" s="46" t="s">
        <v>94</v>
      </c>
    </row>
    <row r="13" spans="1:9" ht="32.25" thickBot="1" x14ac:dyDescent="0.3">
      <c r="A13" s="124" t="s">
        <v>51</v>
      </c>
      <c r="B13" s="3" t="s">
        <v>13</v>
      </c>
      <c r="C13" s="49" t="s">
        <v>7</v>
      </c>
      <c r="D13" s="54">
        <v>2</v>
      </c>
      <c r="E13" s="54">
        <v>68</v>
      </c>
      <c r="F13" s="54">
        <v>2</v>
      </c>
      <c r="G13" s="54">
        <v>68</v>
      </c>
      <c r="H13" s="52">
        <f>E13+G13</f>
        <v>136</v>
      </c>
      <c r="I13" s="53" t="s">
        <v>94</v>
      </c>
    </row>
    <row r="14" spans="1:9" ht="32.25" thickBot="1" x14ac:dyDescent="0.3">
      <c r="A14" s="139"/>
      <c r="B14" s="24" t="s">
        <v>26</v>
      </c>
      <c r="C14" s="19" t="s">
        <v>7</v>
      </c>
      <c r="D14" s="19">
        <v>1</v>
      </c>
      <c r="E14" s="19">
        <v>34</v>
      </c>
      <c r="F14" s="19">
        <v>1</v>
      </c>
      <c r="G14" s="19">
        <v>34</v>
      </c>
      <c r="H14" s="19">
        <f t="shared" ref="H14:H15" si="2">E14+G14</f>
        <v>68</v>
      </c>
      <c r="I14" s="53" t="s">
        <v>94</v>
      </c>
    </row>
    <row r="15" spans="1:9" ht="32.25" thickBot="1" x14ac:dyDescent="0.3">
      <c r="A15" s="126"/>
      <c r="B15" s="3" t="s">
        <v>25</v>
      </c>
      <c r="C15" s="7" t="s">
        <v>7</v>
      </c>
      <c r="D15" s="7">
        <v>1</v>
      </c>
      <c r="E15" s="7">
        <v>34</v>
      </c>
      <c r="F15" s="7">
        <v>1</v>
      </c>
      <c r="G15" s="7">
        <v>34</v>
      </c>
      <c r="H15" s="36">
        <f t="shared" si="2"/>
        <v>68</v>
      </c>
      <c r="I15" s="53" t="s">
        <v>94</v>
      </c>
    </row>
    <row r="16" spans="1:9" ht="32.25" thickBot="1" x14ac:dyDescent="0.3">
      <c r="A16" s="124" t="s">
        <v>52</v>
      </c>
      <c r="B16" s="24" t="s">
        <v>27</v>
      </c>
      <c r="C16" s="7" t="s">
        <v>7</v>
      </c>
      <c r="D16" s="7">
        <v>2</v>
      </c>
      <c r="E16" s="7">
        <v>68</v>
      </c>
      <c r="F16" s="7">
        <v>2</v>
      </c>
      <c r="G16" s="7">
        <v>68</v>
      </c>
      <c r="H16" s="36">
        <f>E16+G16</f>
        <v>136</v>
      </c>
      <c r="I16" s="53" t="s">
        <v>94</v>
      </c>
    </row>
    <row r="17" spans="1:9" ht="32.25" thickBot="1" x14ac:dyDescent="0.3">
      <c r="A17" s="125"/>
      <c r="B17" s="93" t="s">
        <v>16</v>
      </c>
      <c r="C17" s="84" t="s">
        <v>11</v>
      </c>
      <c r="D17" s="84">
        <v>4</v>
      </c>
      <c r="E17" s="84">
        <v>136</v>
      </c>
      <c r="F17" s="84">
        <v>4</v>
      </c>
      <c r="G17" s="84">
        <v>136</v>
      </c>
      <c r="H17" s="85">
        <f>E17+G17</f>
        <v>272</v>
      </c>
      <c r="I17" s="65" t="s">
        <v>93</v>
      </c>
    </row>
    <row r="18" spans="1:9" ht="35.25" customHeight="1" thickBot="1" x14ac:dyDescent="0.3">
      <c r="A18" s="126"/>
      <c r="B18" s="3" t="s">
        <v>53</v>
      </c>
      <c r="C18" s="7" t="s">
        <v>7</v>
      </c>
      <c r="D18" s="7">
        <v>1</v>
      </c>
      <c r="E18" s="7">
        <v>34</v>
      </c>
      <c r="F18" s="7">
        <v>1</v>
      </c>
      <c r="G18" s="7">
        <v>34</v>
      </c>
      <c r="H18" s="36">
        <f>E18+G18</f>
        <v>68</v>
      </c>
      <c r="I18" s="66" t="s">
        <v>95</v>
      </c>
    </row>
    <row r="19" spans="1:9" ht="16.5" thickBot="1" x14ac:dyDescent="0.3">
      <c r="A19" s="3" t="s">
        <v>14</v>
      </c>
      <c r="B19" s="3" t="s">
        <v>14</v>
      </c>
      <c r="C19" s="7" t="s">
        <v>7</v>
      </c>
      <c r="D19" s="7">
        <v>2</v>
      </c>
      <c r="E19" s="7">
        <v>68</v>
      </c>
      <c r="F19" s="7">
        <v>2</v>
      </c>
      <c r="G19" s="7">
        <v>68</v>
      </c>
      <c r="H19" s="36">
        <f t="shared" si="0"/>
        <v>136</v>
      </c>
      <c r="I19" s="43" t="s">
        <v>45</v>
      </c>
    </row>
    <row r="20" spans="1:9" ht="30.75" thickBot="1" x14ac:dyDescent="0.3">
      <c r="A20" s="3" t="s">
        <v>72</v>
      </c>
      <c r="B20" s="3" t="s">
        <v>72</v>
      </c>
      <c r="C20" s="7" t="s">
        <v>7</v>
      </c>
      <c r="D20" s="7">
        <v>1</v>
      </c>
      <c r="E20" s="7">
        <v>34</v>
      </c>
      <c r="F20" s="7">
        <v>1</v>
      </c>
      <c r="G20" s="7">
        <v>34</v>
      </c>
      <c r="H20" s="36">
        <f t="shared" si="0"/>
        <v>68</v>
      </c>
      <c r="I20" s="43" t="s">
        <v>42</v>
      </c>
    </row>
    <row r="21" spans="1:9" ht="16.5" thickBot="1" x14ac:dyDescent="0.3">
      <c r="A21" s="10"/>
      <c r="B21" s="25" t="s">
        <v>33</v>
      </c>
      <c r="C21" s="7" t="s">
        <v>15</v>
      </c>
      <c r="D21" s="7">
        <v>1</v>
      </c>
      <c r="E21" s="7">
        <v>34</v>
      </c>
      <c r="F21" s="7"/>
      <c r="G21" s="7"/>
      <c r="H21" s="36">
        <f t="shared" si="0"/>
        <v>34</v>
      </c>
      <c r="I21" s="43" t="s">
        <v>43</v>
      </c>
    </row>
    <row r="22" spans="1:9" ht="15.75" thickBot="1" x14ac:dyDescent="0.3">
      <c r="A22" s="129" t="s">
        <v>18</v>
      </c>
      <c r="B22" s="130"/>
      <c r="C22" s="72" t="s">
        <v>55</v>
      </c>
      <c r="D22" s="72">
        <f>SUM(D6:D21)</f>
        <v>31</v>
      </c>
      <c r="E22" s="72">
        <f>SUM(E6:E21)</f>
        <v>1054</v>
      </c>
      <c r="F22" s="72">
        <f>SUM(F6:F21)</f>
        <v>30</v>
      </c>
      <c r="G22" s="72">
        <f>SUM(G6:G21)</f>
        <v>1020</v>
      </c>
      <c r="H22" s="73">
        <f>SUM(H6:H21)</f>
        <v>2074</v>
      </c>
      <c r="I22" s="76"/>
    </row>
    <row r="23" spans="1:9" ht="60.75" thickBot="1" x14ac:dyDescent="0.3">
      <c r="A23" s="145"/>
      <c r="B23" s="92" t="s">
        <v>75</v>
      </c>
      <c r="C23" s="7" t="s">
        <v>28</v>
      </c>
      <c r="D23" s="7">
        <v>1</v>
      </c>
      <c r="E23" s="7">
        <v>34</v>
      </c>
      <c r="F23" s="7">
        <v>1</v>
      </c>
      <c r="G23" s="7">
        <v>34</v>
      </c>
      <c r="H23" s="36">
        <f>E23+G23</f>
        <v>68</v>
      </c>
      <c r="I23" s="43" t="s">
        <v>44</v>
      </c>
    </row>
    <row r="24" spans="1:9" ht="60.75" thickBot="1" x14ac:dyDescent="0.3">
      <c r="A24" s="145"/>
      <c r="B24" s="31" t="s">
        <v>46</v>
      </c>
      <c r="C24" s="7" t="s">
        <v>28</v>
      </c>
      <c r="D24" s="7">
        <v>1</v>
      </c>
      <c r="E24" s="7">
        <v>34</v>
      </c>
      <c r="F24" s="7">
        <v>1</v>
      </c>
      <c r="G24" s="7">
        <v>34</v>
      </c>
      <c r="H24" s="36">
        <f>E24+G24</f>
        <v>68</v>
      </c>
      <c r="I24" s="43" t="s">
        <v>44</v>
      </c>
    </row>
    <row r="25" spans="1:9" ht="60.75" thickBot="1" x14ac:dyDescent="0.3">
      <c r="A25" s="146"/>
      <c r="B25" s="31" t="s">
        <v>24</v>
      </c>
      <c r="C25" s="34" t="s">
        <v>28</v>
      </c>
      <c r="D25" s="7">
        <v>1</v>
      </c>
      <c r="E25" s="7">
        <v>34</v>
      </c>
      <c r="F25" s="7">
        <v>1</v>
      </c>
      <c r="G25" s="7">
        <v>34</v>
      </c>
      <c r="H25" s="36">
        <f t="shared" ref="H25" si="3">E25+G25</f>
        <v>68</v>
      </c>
      <c r="I25" s="43" t="s">
        <v>44</v>
      </c>
    </row>
    <row r="26" spans="1:9" ht="15.75" thickBot="1" x14ac:dyDescent="0.3">
      <c r="A26" s="140" t="s">
        <v>36</v>
      </c>
      <c r="B26" s="141"/>
      <c r="C26" s="72"/>
      <c r="D26" s="72">
        <f>SUM(D23:D25)</f>
        <v>3</v>
      </c>
      <c r="E26" s="72">
        <f>SUM(E23:E25)</f>
        <v>102</v>
      </c>
      <c r="F26" s="72">
        <f>SUM(F23:F25)</f>
        <v>3</v>
      </c>
      <c r="G26" s="72">
        <f>SUM(G23:G25)</f>
        <v>102</v>
      </c>
      <c r="H26" s="73">
        <f>SUM(H23:H25)</f>
        <v>204</v>
      </c>
      <c r="I26" s="74"/>
    </row>
    <row r="27" spans="1:9" ht="15.75" thickBot="1" x14ac:dyDescent="0.3">
      <c r="A27" s="142" t="s">
        <v>35</v>
      </c>
      <c r="B27" s="143"/>
      <c r="C27" s="6"/>
      <c r="D27" s="11">
        <f>D22+D26</f>
        <v>34</v>
      </c>
      <c r="E27" s="11">
        <f>E22+E26</f>
        <v>1156</v>
      </c>
      <c r="F27" s="11">
        <f>F22+F26</f>
        <v>33</v>
      </c>
      <c r="G27" s="11">
        <f>G22+G26</f>
        <v>1122</v>
      </c>
      <c r="H27" s="37">
        <f>H22+H26</f>
        <v>2278</v>
      </c>
      <c r="I27" s="40"/>
    </row>
    <row r="28" spans="1:9" x14ac:dyDescent="0.25">
      <c r="A28" s="67"/>
      <c r="B28" s="67"/>
      <c r="C28" s="68"/>
      <c r="D28" s="69"/>
      <c r="E28" s="69"/>
      <c r="F28" s="69"/>
      <c r="G28" s="69"/>
      <c r="H28" s="69"/>
      <c r="I28" s="70"/>
    </row>
    <row r="29" spans="1:9" x14ac:dyDescent="0.25">
      <c r="A29" s="128" t="s">
        <v>76</v>
      </c>
      <c r="B29" s="128"/>
      <c r="C29" s="128"/>
      <c r="D29" s="128"/>
      <c r="E29" s="128"/>
      <c r="F29" s="128"/>
      <c r="G29" s="128"/>
      <c r="H29" s="128"/>
      <c r="I29" s="128"/>
    </row>
    <row r="30" spans="1:9" ht="15.75" x14ac:dyDescent="0.25">
      <c r="A30" s="132" t="s">
        <v>77</v>
      </c>
      <c r="B30" s="132"/>
      <c r="C30" s="132"/>
      <c r="D30" s="132"/>
      <c r="E30" s="132"/>
      <c r="F30" s="132"/>
      <c r="G30" s="132"/>
      <c r="H30" s="132"/>
      <c r="I30" s="132"/>
    </row>
    <row r="31" spans="1:9" x14ac:dyDescent="0.25">
      <c r="A31" s="127" t="s">
        <v>78</v>
      </c>
      <c r="B31" s="128"/>
      <c r="C31" s="128"/>
      <c r="D31" s="128"/>
      <c r="E31" s="128"/>
      <c r="F31" s="128"/>
      <c r="G31" s="128"/>
      <c r="H31" s="128"/>
      <c r="I31" s="128"/>
    </row>
    <row r="32" spans="1:9" x14ac:dyDescent="0.25">
      <c r="A32" s="127" t="s">
        <v>79</v>
      </c>
      <c r="B32" s="128"/>
      <c r="C32" s="128"/>
      <c r="D32" s="128"/>
      <c r="E32" s="128"/>
      <c r="F32" s="128"/>
      <c r="G32" s="128"/>
      <c r="H32" s="128"/>
      <c r="I32" s="128"/>
    </row>
    <row r="33" spans="1:13" x14ac:dyDescent="0.25">
      <c r="A33" s="128" t="s">
        <v>80</v>
      </c>
      <c r="B33" s="128"/>
      <c r="C33" s="128"/>
      <c r="D33" s="128"/>
      <c r="E33" s="128"/>
      <c r="F33" s="128"/>
      <c r="G33" s="128"/>
      <c r="H33" s="128"/>
      <c r="I33" s="128"/>
    </row>
    <row r="35" spans="1:13" x14ac:dyDescent="0.25">
      <c r="A35" t="s">
        <v>29</v>
      </c>
    </row>
    <row r="36" spans="1:13" x14ac:dyDescent="0.25">
      <c r="A36" t="s">
        <v>30</v>
      </c>
    </row>
    <row r="37" spans="1:13" x14ac:dyDescent="0.25">
      <c r="A37" t="s">
        <v>31</v>
      </c>
    </row>
    <row r="38" spans="1:13" ht="60" x14ac:dyDescent="0.25">
      <c r="A38" s="27" t="s">
        <v>32</v>
      </c>
      <c r="B38" s="133" t="s">
        <v>81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</row>
    <row r="39" spans="1:13" x14ac:dyDescent="0.25">
      <c r="B39" t="s">
        <v>39</v>
      </c>
    </row>
    <row r="41" spans="1:13" x14ac:dyDescent="0.25">
      <c r="A41" s="80" t="s">
        <v>59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3" spans="1:13" x14ac:dyDescent="0.25">
      <c r="A43" t="s">
        <v>60</v>
      </c>
    </row>
    <row r="46" spans="1:13" x14ac:dyDescent="0.25">
      <c r="A46" s="81" t="s">
        <v>61</v>
      </c>
    </row>
    <row r="48" spans="1:13" x14ac:dyDescent="0.25">
      <c r="A48" s="78" t="s">
        <v>62</v>
      </c>
    </row>
    <row r="50" spans="1:13" x14ac:dyDescent="0.25">
      <c r="A50" s="78" t="s">
        <v>63</v>
      </c>
    </row>
    <row r="52" spans="1:13" x14ac:dyDescent="0.25">
      <c r="A52" s="131" t="s">
        <v>64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</row>
    <row r="53" spans="1:13" x14ac:dyDescent="0.2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</row>
    <row r="55" spans="1:13" x14ac:dyDescent="0.25">
      <c r="A55" s="78" t="s">
        <v>65</v>
      </c>
    </row>
    <row r="57" spans="1:13" x14ac:dyDescent="0.25">
      <c r="A57" s="78" t="s">
        <v>66</v>
      </c>
    </row>
  </sheetData>
  <mergeCells count="20">
    <mergeCell ref="B38:M38"/>
    <mergeCell ref="A52:M53"/>
    <mergeCell ref="A29:I29"/>
    <mergeCell ref="A30:I30"/>
    <mergeCell ref="A31:I31"/>
    <mergeCell ref="A32:I32"/>
    <mergeCell ref="A33:I33"/>
    <mergeCell ref="A26:B26"/>
    <mergeCell ref="A27:B27"/>
    <mergeCell ref="B1:G1"/>
    <mergeCell ref="A9:A12"/>
    <mergeCell ref="A13:A15"/>
    <mergeCell ref="A16:A18"/>
    <mergeCell ref="A22:B22"/>
    <mergeCell ref="A23:A25"/>
    <mergeCell ref="D4:E4"/>
    <mergeCell ref="F4:G4"/>
    <mergeCell ref="A5:B5"/>
    <mergeCell ref="C5:H5"/>
    <mergeCell ref="A6:A7"/>
  </mergeCells>
  <pageMargins left="0.7" right="0.7" top="0.75" bottom="0.75" header="0.3" footer="0.3"/>
  <pageSetup paperSize="9" scale="2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zoomScale="80" zoomScaleNormal="80" workbookViewId="0">
      <selection activeCell="M23" sqref="M23"/>
    </sheetView>
  </sheetViews>
  <sheetFormatPr defaultRowHeight="15" x14ac:dyDescent="0.25"/>
  <cols>
    <col min="1" max="1" width="27.85546875" customWidth="1"/>
    <col min="2" max="2" width="41.140625" customWidth="1"/>
    <col min="9" max="9" width="61.5703125" customWidth="1"/>
  </cols>
  <sheetData>
    <row r="1" spans="1:13" ht="15.75" thickBot="1" x14ac:dyDescent="0.3">
      <c r="A1" s="157" t="s">
        <v>85</v>
      </c>
      <c r="B1" s="157"/>
      <c r="C1" s="157"/>
      <c r="D1" s="157"/>
      <c r="E1" s="157"/>
      <c r="F1" s="157"/>
      <c r="G1" s="157"/>
      <c r="H1" s="157"/>
    </row>
    <row r="2" spans="1:13" ht="75.75" thickBot="1" x14ac:dyDescent="0.3">
      <c r="A2" s="1" t="s">
        <v>0</v>
      </c>
      <c r="B2" s="1" t="s">
        <v>1</v>
      </c>
      <c r="C2" s="13" t="s">
        <v>2</v>
      </c>
      <c r="D2" s="13" t="s">
        <v>86</v>
      </c>
      <c r="E2" s="2" t="s">
        <v>87</v>
      </c>
      <c r="F2" s="13" t="s">
        <v>86</v>
      </c>
      <c r="G2" s="13" t="s">
        <v>86</v>
      </c>
      <c r="H2" s="4" t="s">
        <v>21</v>
      </c>
      <c r="I2" s="97" t="s">
        <v>41</v>
      </c>
      <c r="J2" s="98"/>
      <c r="K2" s="98"/>
      <c r="L2" s="98"/>
      <c r="M2" s="98"/>
    </row>
    <row r="3" spans="1:13" ht="15.75" thickBot="1" x14ac:dyDescent="0.3">
      <c r="A3" s="5"/>
      <c r="B3" s="6"/>
      <c r="C3" s="6"/>
      <c r="D3" s="147" t="s">
        <v>3</v>
      </c>
      <c r="E3" s="148"/>
      <c r="F3" s="99" t="s">
        <v>4</v>
      </c>
      <c r="G3" s="100"/>
      <c r="H3" s="12"/>
      <c r="I3" s="101"/>
      <c r="J3" s="98"/>
      <c r="K3" s="98"/>
      <c r="L3" s="98"/>
      <c r="M3" s="98"/>
    </row>
    <row r="4" spans="1:13" ht="15.75" thickBot="1" x14ac:dyDescent="0.3">
      <c r="A4" s="3" t="s">
        <v>47</v>
      </c>
      <c r="B4" s="61"/>
      <c r="C4" s="30"/>
      <c r="D4" s="30"/>
      <c r="E4" s="30"/>
      <c r="F4" s="30"/>
      <c r="G4" s="30"/>
      <c r="H4" s="30"/>
      <c r="I4" s="29"/>
      <c r="J4" s="98"/>
      <c r="K4" s="98"/>
      <c r="L4" s="98"/>
      <c r="M4" s="98"/>
    </row>
    <row r="5" spans="1:13" ht="30.75" thickBot="1" x14ac:dyDescent="0.3">
      <c r="A5" s="134" t="s">
        <v>5</v>
      </c>
      <c r="B5" s="3" t="s">
        <v>6</v>
      </c>
      <c r="C5" s="7" t="s">
        <v>7</v>
      </c>
      <c r="D5" s="7">
        <v>2</v>
      </c>
      <c r="E5" s="7">
        <v>68</v>
      </c>
      <c r="F5" s="7">
        <v>2</v>
      </c>
      <c r="G5" s="7">
        <v>68</v>
      </c>
      <c r="H5" s="36">
        <f>E5+G5</f>
        <v>136</v>
      </c>
      <c r="I5" s="102" t="s">
        <v>91</v>
      </c>
      <c r="J5" s="98"/>
      <c r="K5" s="98"/>
      <c r="L5" s="98"/>
      <c r="M5" s="98"/>
    </row>
    <row r="6" spans="1:13" ht="30.75" thickBot="1" x14ac:dyDescent="0.3">
      <c r="A6" s="135"/>
      <c r="B6" s="3" t="s">
        <v>8</v>
      </c>
      <c r="C6" s="7" t="s">
        <v>7</v>
      </c>
      <c r="D6" s="7">
        <v>3</v>
      </c>
      <c r="E6" s="7">
        <v>102</v>
      </c>
      <c r="F6" s="7">
        <v>3</v>
      </c>
      <c r="G6" s="7">
        <v>102</v>
      </c>
      <c r="H6" s="36">
        <f t="shared" ref="H6:H19" si="0">E6+G6</f>
        <v>204</v>
      </c>
      <c r="I6" s="102" t="s">
        <v>56</v>
      </c>
      <c r="J6" s="98"/>
      <c r="K6" s="98"/>
      <c r="L6" s="98"/>
      <c r="M6" s="98"/>
    </row>
    <row r="7" spans="1:13" ht="35.25" customHeight="1" thickBot="1" x14ac:dyDescent="0.3">
      <c r="A7" s="95" t="s">
        <v>9</v>
      </c>
      <c r="B7" s="18" t="s">
        <v>22</v>
      </c>
      <c r="C7" s="19" t="s">
        <v>7</v>
      </c>
      <c r="D7" s="7">
        <v>3</v>
      </c>
      <c r="E7" s="7">
        <v>102</v>
      </c>
      <c r="F7" s="7">
        <v>3</v>
      </c>
      <c r="G7" s="7">
        <v>102</v>
      </c>
      <c r="H7" s="36">
        <f t="shared" si="0"/>
        <v>204</v>
      </c>
      <c r="I7" s="102" t="s">
        <v>101</v>
      </c>
      <c r="J7" s="98"/>
      <c r="K7" s="98"/>
      <c r="L7" s="98"/>
      <c r="M7" s="98"/>
    </row>
    <row r="8" spans="1:13" ht="30.75" customHeight="1" thickBot="1" x14ac:dyDescent="0.3">
      <c r="A8" s="136" t="s">
        <v>10</v>
      </c>
      <c r="B8" s="18" t="s">
        <v>48</v>
      </c>
      <c r="C8" s="19" t="s">
        <v>7</v>
      </c>
      <c r="D8" s="32">
        <v>2</v>
      </c>
      <c r="E8" s="32">
        <v>68</v>
      </c>
      <c r="F8" s="32">
        <v>3</v>
      </c>
      <c r="G8" s="32">
        <v>68</v>
      </c>
      <c r="H8" s="45">
        <f>E8+G8</f>
        <v>136</v>
      </c>
      <c r="I8" s="108" t="s">
        <v>94</v>
      </c>
      <c r="J8" s="98"/>
      <c r="K8" s="98"/>
      <c r="L8" s="98"/>
      <c r="M8" s="98"/>
    </row>
    <row r="9" spans="1:13" ht="15.75" thickBot="1" x14ac:dyDescent="0.3">
      <c r="A9" s="137"/>
      <c r="B9" s="18" t="s">
        <v>49</v>
      </c>
      <c r="C9" s="19" t="s">
        <v>7</v>
      </c>
      <c r="D9" s="32">
        <v>2</v>
      </c>
      <c r="E9" s="32">
        <v>68</v>
      </c>
      <c r="F9" s="32">
        <v>1</v>
      </c>
      <c r="G9" s="32">
        <v>68</v>
      </c>
      <c r="H9" s="45">
        <f>E9+G9</f>
        <v>136</v>
      </c>
      <c r="I9" s="108" t="s">
        <v>94</v>
      </c>
      <c r="J9" s="98"/>
      <c r="K9" s="98"/>
      <c r="L9" s="98"/>
      <c r="M9" s="98"/>
    </row>
    <row r="10" spans="1:13" ht="23.25" customHeight="1" thickBot="1" x14ac:dyDescent="0.3">
      <c r="A10" s="137"/>
      <c r="B10" s="18" t="s">
        <v>50</v>
      </c>
      <c r="C10" s="19" t="s">
        <v>7</v>
      </c>
      <c r="D10" s="32">
        <v>1</v>
      </c>
      <c r="E10" s="32">
        <v>34</v>
      </c>
      <c r="F10" s="32">
        <v>1</v>
      </c>
      <c r="G10" s="32">
        <v>34</v>
      </c>
      <c r="H10" s="45">
        <f t="shared" ref="H10:H11" si="1">E10+G10</f>
        <v>68</v>
      </c>
      <c r="I10" s="108" t="s">
        <v>94</v>
      </c>
      <c r="J10" s="98"/>
      <c r="K10" s="98"/>
      <c r="L10" s="98"/>
      <c r="M10" s="98"/>
    </row>
    <row r="11" spans="1:13" ht="15.75" thickBot="1" x14ac:dyDescent="0.3">
      <c r="A11" s="138"/>
      <c r="B11" s="18" t="s">
        <v>12</v>
      </c>
      <c r="C11" s="19" t="s">
        <v>7</v>
      </c>
      <c r="D11" s="32">
        <v>1</v>
      </c>
      <c r="E11" s="32">
        <v>34</v>
      </c>
      <c r="F11" s="32">
        <v>1</v>
      </c>
      <c r="G11" s="32">
        <v>34</v>
      </c>
      <c r="H11" s="45">
        <f t="shared" si="1"/>
        <v>68</v>
      </c>
      <c r="I11" s="108" t="s">
        <v>94</v>
      </c>
      <c r="J11" s="98"/>
      <c r="K11" s="98"/>
      <c r="L11" s="98"/>
      <c r="M11" s="98"/>
    </row>
    <row r="12" spans="1:13" ht="15.75" thickBot="1" x14ac:dyDescent="0.3">
      <c r="A12" s="124" t="s">
        <v>51</v>
      </c>
      <c r="B12" s="3" t="s">
        <v>13</v>
      </c>
      <c r="C12" s="49" t="s">
        <v>7</v>
      </c>
      <c r="D12" s="54">
        <v>2</v>
      </c>
      <c r="E12" s="54">
        <v>68</v>
      </c>
      <c r="F12" s="54">
        <v>2</v>
      </c>
      <c r="G12" s="54">
        <v>68</v>
      </c>
      <c r="H12" s="52">
        <f>E12+G12</f>
        <v>136</v>
      </c>
      <c r="I12" s="103" t="s">
        <v>94</v>
      </c>
      <c r="J12" s="98"/>
      <c r="K12" s="98"/>
      <c r="L12" s="98"/>
      <c r="M12" s="98"/>
    </row>
    <row r="13" spans="1:13" ht="32.25" customHeight="1" thickBot="1" x14ac:dyDescent="0.3">
      <c r="A13" s="139"/>
      <c r="B13" s="109" t="s">
        <v>26</v>
      </c>
      <c r="C13" s="110" t="s">
        <v>11</v>
      </c>
      <c r="D13" s="110">
        <v>3</v>
      </c>
      <c r="E13" s="110">
        <v>102</v>
      </c>
      <c r="F13" s="110">
        <v>3</v>
      </c>
      <c r="G13" s="110">
        <v>102</v>
      </c>
      <c r="H13" s="110">
        <f t="shared" ref="H13" si="2">E13+G13</f>
        <v>204</v>
      </c>
      <c r="I13" s="111" t="s">
        <v>102</v>
      </c>
      <c r="J13" s="98"/>
      <c r="K13" s="98"/>
      <c r="L13" s="98"/>
      <c r="M13" s="98"/>
    </row>
    <row r="14" spans="1:13" ht="35.25" customHeight="1" thickBot="1" x14ac:dyDescent="0.3">
      <c r="A14" s="126"/>
      <c r="B14" s="109" t="s">
        <v>25</v>
      </c>
      <c r="C14" s="110" t="s">
        <v>11</v>
      </c>
      <c r="D14" s="110">
        <v>3</v>
      </c>
      <c r="E14" s="110">
        <v>102</v>
      </c>
      <c r="F14" s="110">
        <v>3</v>
      </c>
      <c r="G14" s="110">
        <v>102</v>
      </c>
      <c r="H14" s="110">
        <f t="shared" ref="H14" si="3">E14+G14</f>
        <v>204</v>
      </c>
      <c r="I14" s="111" t="s">
        <v>102</v>
      </c>
      <c r="J14" s="98"/>
      <c r="K14" s="98"/>
      <c r="L14" s="98"/>
      <c r="M14" s="98"/>
    </row>
    <row r="15" spans="1:13" ht="15.75" thickBot="1" x14ac:dyDescent="0.3">
      <c r="A15" s="124" t="s">
        <v>52</v>
      </c>
      <c r="B15" s="24" t="s">
        <v>27</v>
      </c>
      <c r="C15" s="7" t="s">
        <v>7</v>
      </c>
      <c r="D15" s="7">
        <v>2</v>
      </c>
      <c r="E15" s="7">
        <v>68</v>
      </c>
      <c r="F15" s="7">
        <v>2</v>
      </c>
      <c r="G15" s="7">
        <v>68</v>
      </c>
      <c r="H15" s="36">
        <f>E15+G15</f>
        <v>136</v>
      </c>
      <c r="I15" s="103" t="s">
        <v>94</v>
      </c>
      <c r="J15" s="98"/>
      <c r="K15" s="98"/>
      <c r="L15" s="98"/>
      <c r="M15" s="98"/>
    </row>
    <row r="16" spans="1:13" ht="15.75" thickBot="1" x14ac:dyDescent="0.3">
      <c r="A16" s="125"/>
      <c r="B16" s="3" t="s">
        <v>16</v>
      </c>
      <c r="C16" s="7" t="s">
        <v>7</v>
      </c>
      <c r="D16" s="7">
        <v>2</v>
      </c>
      <c r="E16" s="7">
        <v>68</v>
      </c>
      <c r="F16" s="26">
        <v>1.5</v>
      </c>
      <c r="G16" s="7">
        <v>51</v>
      </c>
      <c r="H16" s="36">
        <f>E16+G16</f>
        <v>119</v>
      </c>
      <c r="I16" s="103" t="s">
        <v>94</v>
      </c>
      <c r="J16" s="98"/>
      <c r="K16" s="98"/>
      <c r="L16" s="98"/>
      <c r="M16" s="98"/>
    </row>
    <row r="17" spans="1:13" ht="34.5" customHeight="1" thickBot="1" x14ac:dyDescent="0.3">
      <c r="A17" s="126"/>
      <c r="B17" s="3" t="s">
        <v>53</v>
      </c>
      <c r="C17" s="7" t="s">
        <v>7</v>
      </c>
      <c r="D17" s="7">
        <v>1</v>
      </c>
      <c r="E17" s="7">
        <v>34</v>
      </c>
      <c r="F17" s="7">
        <v>1</v>
      </c>
      <c r="G17" s="7">
        <v>34</v>
      </c>
      <c r="H17" s="36">
        <f>E17+G17</f>
        <v>68</v>
      </c>
      <c r="I17" s="102" t="s">
        <v>103</v>
      </c>
      <c r="J17" s="98"/>
      <c r="K17" s="98"/>
      <c r="L17" s="98"/>
      <c r="M17" s="98"/>
    </row>
    <row r="18" spans="1:13" ht="17.25" customHeight="1" thickBot="1" x14ac:dyDescent="0.3">
      <c r="A18" s="3" t="s">
        <v>14</v>
      </c>
      <c r="B18" s="3" t="s">
        <v>14</v>
      </c>
      <c r="C18" s="7" t="s">
        <v>7</v>
      </c>
      <c r="D18" s="7">
        <v>2</v>
      </c>
      <c r="E18" s="7">
        <v>68</v>
      </c>
      <c r="F18" s="7">
        <v>2</v>
      </c>
      <c r="G18" s="7">
        <v>68</v>
      </c>
      <c r="H18" s="36">
        <f t="shared" si="0"/>
        <v>136</v>
      </c>
      <c r="I18" s="102" t="s">
        <v>45</v>
      </c>
      <c r="J18" s="98"/>
      <c r="K18" s="98"/>
      <c r="L18" s="98"/>
      <c r="M18" s="98"/>
    </row>
    <row r="19" spans="1:13" ht="15.75" customHeight="1" thickBot="1" x14ac:dyDescent="0.3">
      <c r="A19" s="3" t="s">
        <v>72</v>
      </c>
      <c r="B19" s="3" t="s">
        <v>72</v>
      </c>
      <c r="C19" s="7" t="s">
        <v>7</v>
      </c>
      <c r="D19" s="7">
        <v>1</v>
      </c>
      <c r="E19" s="7">
        <v>34</v>
      </c>
      <c r="F19" s="7">
        <v>1</v>
      </c>
      <c r="G19" s="7">
        <v>34</v>
      </c>
      <c r="H19" s="36">
        <f t="shared" si="0"/>
        <v>68</v>
      </c>
      <c r="I19" s="102" t="s">
        <v>42</v>
      </c>
      <c r="J19" s="98"/>
      <c r="K19" s="104"/>
      <c r="L19" s="98"/>
      <c r="M19" s="98"/>
    </row>
    <row r="20" spans="1:13" ht="20.25" customHeight="1" thickBot="1" x14ac:dyDescent="0.3">
      <c r="A20" s="10"/>
      <c r="B20" s="25" t="s">
        <v>33</v>
      </c>
      <c r="C20" s="7" t="s">
        <v>15</v>
      </c>
      <c r="D20" s="7">
        <v>1</v>
      </c>
      <c r="E20" s="7">
        <v>34</v>
      </c>
      <c r="F20" s="7"/>
      <c r="G20" s="7"/>
      <c r="H20" s="36">
        <v>34</v>
      </c>
      <c r="I20" s="102" t="s">
        <v>43</v>
      </c>
      <c r="J20" s="98"/>
      <c r="K20" s="98"/>
      <c r="L20" s="98"/>
      <c r="M20" s="98"/>
    </row>
    <row r="21" spans="1:13" ht="15.75" thickBot="1" x14ac:dyDescent="0.3">
      <c r="A21" s="129" t="s">
        <v>34</v>
      </c>
      <c r="B21" s="130"/>
      <c r="C21" s="72"/>
      <c r="D21" s="72">
        <f>SUM(D5:D20)</f>
        <v>31</v>
      </c>
      <c r="E21" s="72">
        <f>SUM(E5:E20)</f>
        <v>1054</v>
      </c>
      <c r="F21" s="72">
        <f>SUM(F5:F20)</f>
        <v>29.5</v>
      </c>
      <c r="G21" s="72">
        <f>SUM(G5:G20)</f>
        <v>1003</v>
      </c>
      <c r="H21" s="73">
        <f>SUM(H5:H20)</f>
        <v>2057</v>
      </c>
      <c r="I21" s="74"/>
      <c r="J21" s="98"/>
      <c r="K21" s="98"/>
      <c r="L21" s="98"/>
      <c r="M21" s="98"/>
    </row>
    <row r="22" spans="1:13" ht="50.25" customHeight="1" thickBot="1" x14ac:dyDescent="0.3">
      <c r="A22" s="136" t="s">
        <v>54</v>
      </c>
      <c r="B22" s="31" t="s">
        <v>46</v>
      </c>
      <c r="C22" s="7" t="s">
        <v>28</v>
      </c>
      <c r="D22" s="7">
        <v>1</v>
      </c>
      <c r="E22" s="7">
        <v>34</v>
      </c>
      <c r="F22" s="7">
        <v>1</v>
      </c>
      <c r="G22" s="7">
        <v>34</v>
      </c>
      <c r="H22" s="36">
        <f>E22+G22</f>
        <v>68</v>
      </c>
      <c r="I22" s="43" t="s">
        <v>44</v>
      </c>
      <c r="J22" s="98"/>
      <c r="K22" s="98"/>
      <c r="L22" s="98"/>
      <c r="M22" s="98"/>
    </row>
    <row r="23" spans="1:13" ht="48.75" customHeight="1" thickBot="1" x14ac:dyDescent="0.3">
      <c r="A23" s="137"/>
      <c r="B23" s="31" t="s">
        <v>88</v>
      </c>
      <c r="C23" s="7" t="s">
        <v>28</v>
      </c>
      <c r="D23" s="7">
        <v>1</v>
      </c>
      <c r="E23" s="7">
        <v>34</v>
      </c>
      <c r="F23" s="7">
        <v>1.5</v>
      </c>
      <c r="G23" s="7">
        <v>51</v>
      </c>
      <c r="H23" s="36">
        <f>E23+G23</f>
        <v>85</v>
      </c>
      <c r="I23" s="43" t="s">
        <v>44</v>
      </c>
      <c r="J23" s="98"/>
      <c r="K23" s="98"/>
      <c r="L23" s="98"/>
      <c r="M23" s="98"/>
    </row>
    <row r="24" spans="1:13" ht="36" customHeight="1" thickBot="1" x14ac:dyDescent="0.3">
      <c r="A24" s="138"/>
      <c r="B24" s="96" t="s">
        <v>84</v>
      </c>
      <c r="C24" s="7" t="s">
        <v>15</v>
      </c>
      <c r="D24" s="7">
        <v>1</v>
      </c>
      <c r="E24" s="7">
        <v>34</v>
      </c>
      <c r="F24" s="7">
        <v>1</v>
      </c>
      <c r="G24" s="7">
        <v>34</v>
      </c>
      <c r="H24" s="36">
        <f>E24+G24</f>
        <v>68</v>
      </c>
      <c r="I24" s="102" t="s">
        <v>44</v>
      </c>
      <c r="J24" s="98"/>
      <c r="K24" s="98"/>
      <c r="L24" s="98"/>
      <c r="M24" s="98"/>
    </row>
    <row r="25" spans="1:13" ht="15.75" thickBot="1" x14ac:dyDescent="0.3">
      <c r="A25" s="140" t="s">
        <v>34</v>
      </c>
      <c r="B25" s="141"/>
      <c r="C25" s="75"/>
      <c r="D25" s="75">
        <f>SUM(D22:D24)</f>
        <v>3</v>
      </c>
      <c r="E25" s="75">
        <f>SUM(E22:E24)</f>
        <v>102</v>
      </c>
      <c r="F25" s="75">
        <f t="shared" ref="F25:H25" si="4">SUM(F22:F24)</f>
        <v>3.5</v>
      </c>
      <c r="G25" s="75">
        <f t="shared" si="4"/>
        <v>119</v>
      </c>
      <c r="H25" s="75">
        <f t="shared" si="4"/>
        <v>221</v>
      </c>
      <c r="I25" s="74"/>
      <c r="J25" s="98"/>
      <c r="K25" s="98"/>
      <c r="L25" s="98"/>
      <c r="M25" s="98"/>
    </row>
    <row r="26" spans="1:13" ht="15.75" thickBot="1" x14ac:dyDescent="0.3">
      <c r="A26" s="154" t="s">
        <v>35</v>
      </c>
      <c r="B26" s="155"/>
      <c r="C26" s="11"/>
      <c r="D26" s="11">
        <f>D21+D25</f>
        <v>34</v>
      </c>
      <c r="E26" s="11">
        <f>E21+E25</f>
        <v>1156</v>
      </c>
      <c r="F26" s="11">
        <f>F21+F25</f>
        <v>33</v>
      </c>
      <c r="G26" s="11">
        <f>G21+G25</f>
        <v>1122</v>
      </c>
      <c r="H26" s="11">
        <f>H21+H25</f>
        <v>2278</v>
      </c>
      <c r="I26" s="105"/>
      <c r="J26" s="98"/>
      <c r="K26" s="98"/>
      <c r="L26" s="98"/>
      <c r="M26" s="98"/>
    </row>
    <row r="27" spans="1:13" x14ac:dyDescent="0.25">
      <c r="A27" s="83"/>
      <c r="B27" s="83"/>
      <c r="C27" s="69"/>
      <c r="D27" s="69"/>
      <c r="E27" s="69"/>
      <c r="F27" s="69"/>
      <c r="G27" s="69"/>
      <c r="H27" s="69"/>
      <c r="I27" s="106"/>
      <c r="J27" s="98"/>
      <c r="K27" s="98"/>
      <c r="L27" s="98"/>
      <c r="M27" s="98"/>
    </row>
    <row r="28" spans="1:13" x14ac:dyDescent="0.25">
      <c r="A28" s="156" t="s">
        <v>67</v>
      </c>
      <c r="B28" s="156"/>
      <c r="C28" s="156"/>
      <c r="D28" s="156"/>
      <c r="E28" s="156"/>
      <c r="F28" s="156"/>
      <c r="G28" s="156"/>
      <c r="H28" s="156"/>
      <c r="I28" s="156"/>
      <c r="J28" s="98"/>
      <c r="K28" s="98"/>
      <c r="L28" s="98"/>
      <c r="M28" s="98"/>
    </row>
    <row r="29" spans="1:13" x14ac:dyDescent="0.25">
      <c r="A29" s="127" t="s">
        <v>71</v>
      </c>
      <c r="B29" s="128"/>
      <c r="C29" s="128"/>
      <c r="D29" s="128"/>
      <c r="E29" s="128"/>
      <c r="F29" s="128"/>
      <c r="G29" s="128"/>
      <c r="H29" s="128"/>
      <c r="I29" s="128"/>
      <c r="J29" s="98"/>
      <c r="K29" s="98"/>
      <c r="L29" s="98"/>
      <c r="M29" s="98"/>
    </row>
    <row r="30" spans="1:13" x14ac:dyDescent="0.25">
      <c r="A30" s="127" t="s">
        <v>58</v>
      </c>
      <c r="B30" s="128"/>
      <c r="C30" s="128"/>
      <c r="D30" s="128"/>
      <c r="E30" s="128"/>
      <c r="F30" s="128"/>
      <c r="G30" s="128"/>
      <c r="H30" s="94"/>
      <c r="I30" s="94"/>
      <c r="J30" s="98"/>
      <c r="K30" s="98"/>
      <c r="L30" s="98"/>
      <c r="M30" s="98"/>
    </row>
    <row r="31" spans="1:13" x14ac:dyDescent="0.25">
      <c r="A31" s="127" t="s">
        <v>57</v>
      </c>
      <c r="B31" s="128"/>
      <c r="C31" s="128"/>
      <c r="D31" s="128"/>
      <c r="E31" s="128"/>
      <c r="F31" s="128"/>
      <c r="G31" s="128"/>
      <c r="H31" s="128"/>
      <c r="I31" s="128"/>
      <c r="J31" s="98"/>
      <c r="K31" s="98"/>
      <c r="L31" s="98"/>
      <c r="M31" s="98"/>
    </row>
    <row r="32" spans="1:13" x14ac:dyDescent="0.25">
      <c r="A32" s="127" t="s">
        <v>70</v>
      </c>
      <c r="B32" s="128"/>
      <c r="C32" s="128"/>
      <c r="D32" s="128"/>
      <c r="E32" s="128"/>
      <c r="F32" s="128"/>
      <c r="G32" s="128"/>
      <c r="H32" s="128"/>
      <c r="I32" s="128"/>
      <c r="J32" s="98"/>
      <c r="K32" s="98"/>
      <c r="L32" s="98"/>
      <c r="M32" s="98"/>
    </row>
    <row r="33" spans="1:13" x14ac:dyDescent="0.25">
      <c r="A33" s="98" t="s">
        <v>29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1:13" x14ac:dyDescent="0.25">
      <c r="A34" s="98" t="s">
        <v>30</v>
      </c>
      <c r="B34" s="98"/>
      <c r="C34" s="98"/>
      <c r="D34" s="98" t="s">
        <v>40</v>
      </c>
      <c r="E34" s="98"/>
      <c r="F34" s="98"/>
      <c r="G34" s="98"/>
      <c r="H34" s="98"/>
      <c r="I34" s="98"/>
      <c r="J34" s="98"/>
      <c r="K34" s="98"/>
      <c r="L34" s="98"/>
      <c r="M34" s="98"/>
    </row>
    <row r="35" spans="1:13" x14ac:dyDescent="0.25">
      <c r="A35" s="98" t="s">
        <v>31</v>
      </c>
      <c r="B35" s="98" t="s">
        <v>37</v>
      </c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</row>
    <row r="36" spans="1:13" ht="60" x14ac:dyDescent="0.25">
      <c r="A36" s="107" t="s">
        <v>32</v>
      </c>
      <c r="B36" s="158" t="s">
        <v>38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</row>
    <row r="37" spans="1:13" x14ac:dyDescent="0.25">
      <c r="A37" s="98"/>
      <c r="B37" s="98" t="s">
        <v>39</v>
      </c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</row>
    <row r="38" spans="1:13" x14ac:dyDescent="0.25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</row>
    <row r="39" spans="1:13" x14ac:dyDescent="0.25">
      <c r="A39" s="78" t="s">
        <v>59</v>
      </c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</row>
    <row r="40" spans="1:13" x14ac:dyDescent="0.25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</row>
    <row r="41" spans="1:13" x14ac:dyDescent="0.25">
      <c r="A41" s="98" t="s">
        <v>60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</row>
    <row r="42" spans="1:13" x14ac:dyDescent="0.25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13" x14ac:dyDescent="0.25">
      <c r="A43" s="78" t="s">
        <v>62</v>
      </c>
      <c r="B43" s="98"/>
      <c r="C43" s="98"/>
      <c r="D43" s="98"/>
      <c r="E43" s="98"/>
      <c r="F43" s="98"/>
      <c r="G43" s="98"/>
      <c r="H43" s="98"/>
      <c r="I43" s="98"/>
      <c r="J43" s="98"/>
      <c r="K43" s="98"/>
      <c r="L43" s="98"/>
      <c r="M43" s="98"/>
    </row>
    <row r="44" spans="1:13" x14ac:dyDescent="0.25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</row>
    <row r="45" spans="1:13" x14ac:dyDescent="0.25">
      <c r="A45" s="78" t="s">
        <v>63</v>
      </c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</row>
    <row r="46" spans="1:13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</row>
    <row r="47" spans="1:13" x14ac:dyDescent="0.25">
      <c r="A47" s="131" t="s">
        <v>64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</row>
    <row r="48" spans="1:13" x14ac:dyDescent="0.25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</row>
    <row r="49" spans="1:13" x14ac:dyDescent="0.25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</row>
    <row r="50" spans="1:13" x14ac:dyDescent="0.25">
      <c r="A50" s="78" t="s">
        <v>65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</row>
    <row r="51" spans="1:13" x14ac:dyDescent="0.25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</row>
    <row r="52" spans="1:13" x14ac:dyDescent="0.25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</row>
    <row r="53" spans="1:13" x14ac:dyDescent="0.25">
      <c r="A53" s="78" t="s">
        <v>66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</row>
    <row r="54" spans="1:13" x14ac:dyDescent="0.25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</row>
  </sheetData>
  <mergeCells count="17">
    <mergeCell ref="A1:H1"/>
    <mergeCell ref="D3:E3"/>
    <mergeCell ref="A32:I32"/>
    <mergeCell ref="B36:M36"/>
    <mergeCell ref="A47:M48"/>
    <mergeCell ref="A22:A24"/>
    <mergeCell ref="A5:A6"/>
    <mergeCell ref="A8:A11"/>
    <mergeCell ref="A12:A14"/>
    <mergeCell ref="A15:A17"/>
    <mergeCell ref="A21:B21"/>
    <mergeCell ref="A26:B26"/>
    <mergeCell ref="A25:B25"/>
    <mergeCell ref="A28:I28"/>
    <mergeCell ref="A29:I29"/>
    <mergeCell ref="A30:G30"/>
    <mergeCell ref="A31:I31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A4" zoomScale="80" zoomScaleNormal="80" workbookViewId="0">
      <selection activeCell="M10" sqref="M10"/>
    </sheetView>
  </sheetViews>
  <sheetFormatPr defaultRowHeight="15" x14ac:dyDescent="0.25"/>
  <cols>
    <col min="1" max="1" width="23.28515625" customWidth="1"/>
    <col min="2" max="2" width="29.28515625" customWidth="1"/>
    <col min="3" max="3" width="8.7109375" customWidth="1"/>
    <col min="4" max="4" width="10.7109375" customWidth="1"/>
    <col min="5" max="5" width="11.7109375" customWidth="1"/>
    <col min="6" max="7" width="10.5703125" customWidth="1"/>
    <col min="8" max="8" width="10.140625" customWidth="1"/>
    <col min="9" max="9" width="50.5703125" customWidth="1"/>
  </cols>
  <sheetData>
    <row r="1" spans="1:9" ht="15.75" thickBot="1" x14ac:dyDescent="0.3">
      <c r="A1" s="157" t="s">
        <v>83</v>
      </c>
      <c r="B1" s="157"/>
      <c r="C1" s="157"/>
      <c r="D1" s="157"/>
      <c r="E1" s="157"/>
      <c r="F1" s="157"/>
      <c r="G1" s="157"/>
      <c r="H1" s="157"/>
    </row>
    <row r="2" spans="1:9" ht="39" thickBot="1" x14ac:dyDescent="0.3">
      <c r="A2" s="1" t="s">
        <v>0</v>
      </c>
      <c r="B2" s="1" t="s">
        <v>1</v>
      </c>
      <c r="C2" s="13" t="s">
        <v>2</v>
      </c>
      <c r="D2" s="16" t="s">
        <v>19</v>
      </c>
      <c r="E2" s="2" t="s">
        <v>20</v>
      </c>
      <c r="F2" s="16" t="s">
        <v>19</v>
      </c>
      <c r="G2" s="16" t="s">
        <v>19</v>
      </c>
      <c r="H2" s="4" t="s">
        <v>21</v>
      </c>
      <c r="I2" s="38" t="s">
        <v>41</v>
      </c>
    </row>
    <row r="3" spans="1:9" ht="15.75" thickBot="1" x14ac:dyDescent="0.3">
      <c r="A3" s="5"/>
      <c r="B3" s="6"/>
      <c r="C3" s="6"/>
      <c r="D3" s="147" t="s">
        <v>3</v>
      </c>
      <c r="E3" s="148"/>
      <c r="F3" s="14" t="s">
        <v>4</v>
      </c>
      <c r="G3" s="15"/>
      <c r="H3" s="12"/>
      <c r="I3" s="39"/>
    </row>
    <row r="4" spans="1:9" ht="15.75" thickBot="1" x14ac:dyDescent="0.3">
      <c r="A4" s="3" t="s">
        <v>47</v>
      </c>
      <c r="B4" s="61"/>
      <c r="C4" s="30"/>
      <c r="D4" s="30"/>
      <c r="E4" s="30"/>
      <c r="F4" s="30"/>
      <c r="G4" s="30"/>
      <c r="H4" s="30"/>
      <c r="I4" s="29"/>
    </row>
    <row r="5" spans="1:9" ht="42.75" customHeight="1" thickBot="1" x14ac:dyDescent="0.3">
      <c r="A5" s="134" t="s">
        <v>5</v>
      </c>
      <c r="B5" s="3" t="s">
        <v>6</v>
      </c>
      <c r="C5" s="7" t="s">
        <v>7</v>
      </c>
      <c r="D5" s="7">
        <v>2</v>
      </c>
      <c r="E5" s="7">
        <v>68</v>
      </c>
      <c r="F5" s="7">
        <v>2</v>
      </c>
      <c r="G5" s="7">
        <v>68</v>
      </c>
      <c r="H5" s="36">
        <f>E5+G5</f>
        <v>136</v>
      </c>
      <c r="I5" s="43" t="s">
        <v>91</v>
      </c>
    </row>
    <row r="6" spans="1:9" ht="32.25" customHeight="1" thickBot="1" x14ac:dyDescent="0.3">
      <c r="A6" s="135"/>
      <c r="B6" s="3" t="s">
        <v>8</v>
      </c>
      <c r="C6" s="7" t="s">
        <v>7</v>
      </c>
      <c r="D6" s="7">
        <v>3</v>
      </c>
      <c r="E6" s="7">
        <v>102</v>
      </c>
      <c r="F6" s="7">
        <v>3</v>
      </c>
      <c r="G6" s="7">
        <v>102</v>
      </c>
      <c r="H6" s="36">
        <f t="shared" ref="H6:H19" si="0">E6+G6</f>
        <v>204</v>
      </c>
      <c r="I6" s="43" t="s">
        <v>56</v>
      </c>
    </row>
    <row r="7" spans="1:9" ht="32.25" customHeight="1" thickBot="1" x14ac:dyDescent="0.3">
      <c r="A7" s="47" t="s">
        <v>9</v>
      </c>
      <c r="B7" s="18" t="s">
        <v>22</v>
      </c>
      <c r="C7" s="19" t="s">
        <v>7</v>
      </c>
      <c r="D7" s="7">
        <v>3</v>
      </c>
      <c r="E7" s="7">
        <v>102</v>
      </c>
      <c r="F7" s="7">
        <v>3</v>
      </c>
      <c r="G7" s="7">
        <v>102</v>
      </c>
      <c r="H7" s="36">
        <f t="shared" si="0"/>
        <v>204</v>
      </c>
      <c r="I7" s="43" t="s">
        <v>104</v>
      </c>
    </row>
    <row r="8" spans="1:9" ht="32.25" customHeight="1" thickBot="1" x14ac:dyDescent="0.3">
      <c r="A8" s="136" t="s">
        <v>10</v>
      </c>
      <c r="B8" s="64" t="s">
        <v>48</v>
      </c>
      <c r="C8" s="9" t="s">
        <v>11</v>
      </c>
      <c r="D8" s="23">
        <v>4</v>
      </c>
      <c r="E8" s="23">
        <v>136</v>
      </c>
      <c r="F8" s="23">
        <v>4</v>
      </c>
      <c r="G8" s="23">
        <v>136</v>
      </c>
      <c r="H8" s="42">
        <f>E8+G8</f>
        <v>272</v>
      </c>
      <c r="I8" s="44" t="s">
        <v>93</v>
      </c>
    </row>
    <row r="9" spans="1:9" ht="32.25" customHeight="1" thickBot="1" x14ac:dyDescent="0.3">
      <c r="A9" s="137"/>
      <c r="B9" s="64" t="s">
        <v>49</v>
      </c>
      <c r="C9" s="9" t="s">
        <v>11</v>
      </c>
      <c r="D9" s="23">
        <v>3</v>
      </c>
      <c r="E9" s="23">
        <v>102</v>
      </c>
      <c r="F9" s="23">
        <v>3</v>
      </c>
      <c r="G9" s="23">
        <v>102</v>
      </c>
      <c r="H9" s="42">
        <f>E9+G9</f>
        <v>204</v>
      </c>
      <c r="I9" s="44" t="s">
        <v>93</v>
      </c>
    </row>
    <row r="10" spans="1:9" ht="45" customHeight="1" thickBot="1" x14ac:dyDescent="0.3">
      <c r="A10" s="137"/>
      <c r="B10" s="8" t="s">
        <v>50</v>
      </c>
      <c r="C10" s="9" t="s">
        <v>11</v>
      </c>
      <c r="D10" s="9">
        <v>1</v>
      </c>
      <c r="E10" s="9">
        <v>34</v>
      </c>
      <c r="F10" s="9">
        <v>1</v>
      </c>
      <c r="G10" s="9">
        <v>34</v>
      </c>
      <c r="H10" s="42">
        <f t="shared" si="0"/>
        <v>68</v>
      </c>
      <c r="I10" s="44" t="s">
        <v>93</v>
      </c>
    </row>
    <row r="11" spans="1:9" ht="32.25" thickBot="1" x14ac:dyDescent="0.3">
      <c r="A11" s="138"/>
      <c r="B11" s="8" t="s">
        <v>12</v>
      </c>
      <c r="C11" s="9" t="s">
        <v>11</v>
      </c>
      <c r="D11" s="9">
        <v>4</v>
      </c>
      <c r="E11" s="9">
        <v>136</v>
      </c>
      <c r="F11" s="9">
        <v>4</v>
      </c>
      <c r="G11" s="9">
        <v>136</v>
      </c>
      <c r="H11" s="42">
        <f t="shared" si="0"/>
        <v>272</v>
      </c>
      <c r="I11" s="44" t="s">
        <v>93</v>
      </c>
    </row>
    <row r="12" spans="1:9" ht="32.25" thickBot="1" x14ac:dyDescent="0.3">
      <c r="A12" s="124" t="s">
        <v>51</v>
      </c>
      <c r="B12" s="3" t="s">
        <v>13</v>
      </c>
      <c r="C12" s="49" t="s">
        <v>7</v>
      </c>
      <c r="D12" s="54">
        <v>2</v>
      </c>
      <c r="E12" s="54">
        <v>68</v>
      </c>
      <c r="F12" s="54">
        <v>2</v>
      </c>
      <c r="G12" s="54">
        <v>68</v>
      </c>
      <c r="H12" s="52">
        <f>E12+G12</f>
        <v>136</v>
      </c>
      <c r="I12" s="53" t="s">
        <v>94</v>
      </c>
    </row>
    <row r="13" spans="1:9" ht="32.25" thickBot="1" x14ac:dyDescent="0.3">
      <c r="A13" s="139"/>
      <c r="B13" s="24" t="s">
        <v>26</v>
      </c>
      <c r="C13" s="19" t="s">
        <v>7</v>
      </c>
      <c r="D13" s="19">
        <v>1</v>
      </c>
      <c r="E13" s="19">
        <v>34</v>
      </c>
      <c r="F13" s="19">
        <v>1</v>
      </c>
      <c r="G13" s="19">
        <v>34</v>
      </c>
      <c r="H13" s="19">
        <f t="shared" ref="H13" si="1">E13+G13</f>
        <v>68</v>
      </c>
      <c r="I13" s="53" t="s">
        <v>94</v>
      </c>
    </row>
    <row r="14" spans="1:9" ht="32.25" thickBot="1" x14ac:dyDescent="0.3">
      <c r="A14" s="126"/>
      <c r="B14" s="3" t="s">
        <v>25</v>
      </c>
      <c r="C14" s="7" t="s">
        <v>7</v>
      </c>
      <c r="D14" s="7">
        <v>1</v>
      </c>
      <c r="E14" s="7">
        <v>34</v>
      </c>
      <c r="F14" s="7">
        <v>1</v>
      </c>
      <c r="G14" s="7">
        <v>34</v>
      </c>
      <c r="H14" s="36">
        <f t="shared" si="0"/>
        <v>68</v>
      </c>
      <c r="I14" s="53" t="s">
        <v>94</v>
      </c>
    </row>
    <row r="15" spans="1:9" ht="32.25" thickBot="1" x14ac:dyDescent="0.3">
      <c r="A15" s="124" t="s">
        <v>52</v>
      </c>
      <c r="B15" s="24" t="s">
        <v>27</v>
      </c>
      <c r="C15" s="7" t="s">
        <v>7</v>
      </c>
      <c r="D15" s="7">
        <v>2</v>
      </c>
      <c r="E15" s="7">
        <v>68</v>
      </c>
      <c r="F15" s="7">
        <v>2</v>
      </c>
      <c r="G15" s="7">
        <v>68</v>
      </c>
      <c r="H15" s="36">
        <f>E15+G15</f>
        <v>136</v>
      </c>
      <c r="I15" s="53" t="s">
        <v>94</v>
      </c>
    </row>
    <row r="16" spans="1:9" ht="32.25" thickBot="1" x14ac:dyDescent="0.3">
      <c r="A16" s="125"/>
      <c r="B16" s="3" t="s">
        <v>16</v>
      </c>
      <c r="C16" s="7" t="s">
        <v>7</v>
      </c>
      <c r="D16" s="7">
        <v>2</v>
      </c>
      <c r="E16" s="7">
        <v>68</v>
      </c>
      <c r="F16" s="26">
        <v>1.5</v>
      </c>
      <c r="G16" s="7">
        <v>51</v>
      </c>
      <c r="H16" s="36">
        <f>E16+G16</f>
        <v>119</v>
      </c>
      <c r="I16" s="53" t="s">
        <v>94</v>
      </c>
    </row>
    <row r="17" spans="1:11" ht="32.25" thickBot="1" x14ac:dyDescent="0.3">
      <c r="A17" s="126"/>
      <c r="B17" s="3" t="s">
        <v>53</v>
      </c>
      <c r="C17" s="7" t="s">
        <v>7</v>
      </c>
      <c r="D17" s="7">
        <v>1</v>
      </c>
      <c r="E17" s="7">
        <v>34</v>
      </c>
      <c r="F17" s="7">
        <v>1</v>
      </c>
      <c r="G17" s="7">
        <v>34</v>
      </c>
      <c r="H17" s="36">
        <f>E17+G17</f>
        <v>68</v>
      </c>
      <c r="I17" s="43" t="s">
        <v>105</v>
      </c>
    </row>
    <row r="18" spans="1:11" ht="34.5" customHeight="1" thickBot="1" x14ac:dyDescent="0.3">
      <c r="A18" s="3" t="s">
        <v>14</v>
      </c>
      <c r="B18" s="3" t="s">
        <v>14</v>
      </c>
      <c r="C18" s="7" t="s">
        <v>7</v>
      </c>
      <c r="D18" s="7">
        <v>2</v>
      </c>
      <c r="E18" s="7">
        <v>68</v>
      </c>
      <c r="F18" s="7">
        <v>2</v>
      </c>
      <c r="G18" s="7">
        <v>68</v>
      </c>
      <c r="H18" s="36">
        <f t="shared" si="0"/>
        <v>136</v>
      </c>
      <c r="I18" s="43" t="s">
        <v>45</v>
      </c>
    </row>
    <row r="19" spans="1:11" ht="33" customHeight="1" thickBot="1" x14ac:dyDescent="0.3">
      <c r="A19" s="3" t="s">
        <v>72</v>
      </c>
      <c r="B19" s="3" t="s">
        <v>72</v>
      </c>
      <c r="C19" s="7" t="s">
        <v>7</v>
      </c>
      <c r="D19" s="7">
        <v>1</v>
      </c>
      <c r="E19" s="7">
        <v>34</v>
      </c>
      <c r="F19" s="7">
        <v>1</v>
      </c>
      <c r="G19" s="7">
        <v>34</v>
      </c>
      <c r="H19" s="36">
        <f t="shared" si="0"/>
        <v>68</v>
      </c>
      <c r="I19" s="43" t="s">
        <v>42</v>
      </c>
      <c r="K19" s="21"/>
    </row>
    <row r="20" spans="1:11" ht="18" customHeight="1" thickBot="1" x14ac:dyDescent="0.3">
      <c r="A20" s="10"/>
      <c r="B20" s="25" t="s">
        <v>33</v>
      </c>
      <c r="C20" s="7" t="s">
        <v>15</v>
      </c>
      <c r="D20" s="7">
        <v>1</v>
      </c>
      <c r="E20" s="7">
        <v>34</v>
      </c>
      <c r="F20" s="7"/>
      <c r="G20" s="7"/>
      <c r="H20" s="36">
        <v>34</v>
      </c>
      <c r="I20" s="43" t="s">
        <v>43</v>
      </c>
    </row>
    <row r="21" spans="1:11" ht="15.75" thickBot="1" x14ac:dyDescent="0.3">
      <c r="A21" s="129" t="s">
        <v>34</v>
      </c>
      <c r="B21" s="130"/>
      <c r="C21" s="72"/>
      <c r="D21" s="72">
        <f>SUM(D5:D20)</f>
        <v>33</v>
      </c>
      <c r="E21" s="72">
        <f>SUM(E5:E20)</f>
        <v>1122</v>
      </c>
      <c r="F21" s="72">
        <f>SUM(F5:F20)</f>
        <v>31.5</v>
      </c>
      <c r="G21" s="72">
        <f>SUM(G5:G20)</f>
        <v>1071</v>
      </c>
      <c r="H21" s="73">
        <f>SUM(H5:H20)</f>
        <v>2193</v>
      </c>
      <c r="I21" s="74"/>
    </row>
    <row r="22" spans="1:11" ht="67.5" customHeight="1" thickBot="1" x14ac:dyDescent="0.3">
      <c r="A22" s="86" t="s">
        <v>54</v>
      </c>
      <c r="B22" s="24" t="s">
        <v>17</v>
      </c>
      <c r="C22" s="26" t="s">
        <v>28</v>
      </c>
      <c r="D22" s="7">
        <v>0</v>
      </c>
      <c r="E22" s="7">
        <v>0</v>
      </c>
      <c r="F22" s="7">
        <v>1.5</v>
      </c>
      <c r="G22" s="7">
        <v>51</v>
      </c>
      <c r="H22" s="36">
        <f t="shared" ref="H22" si="2">E22+G22</f>
        <v>51</v>
      </c>
      <c r="I22" s="43" t="s">
        <v>44</v>
      </c>
    </row>
    <row r="23" spans="1:11" ht="15.75" thickBot="1" x14ac:dyDescent="0.3">
      <c r="A23" s="140" t="s">
        <v>34</v>
      </c>
      <c r="B23" s="141"/>
      <c r="C23" s="75"/>
      <c r="D23" s="75">
        <f>SUM(D22:D22)</f>
        <v>0</v>
      </c>
      <c r="E23" s="75">
        <f>SUM(E22:E22)</f>
        <v>0</v>
      </c>
      <c r="F23" s="75">
        <f>SUM(F22:F22)</f>
        <v>1.5</v>
      </c>
      <c r="G23" s="75">
        <f>SUM(G22:G22)</f>
        <v>51</v>
      </c>
      <c r="H23" s="75">
        <f>SUM(H22:H22)</f>
        <v>51</v>
      </c>
      <c r="I23" s="74"/>
    </row>
    <row r="24" spans="1:11" ht="15.75" thickBot="1" x14ac:dyDescent="0.3">
      <c r="A24" s="154" t="s">
        <v>35</v>
      </c>
      <c r="B24" s="155"/>
      <c r="C24" s="11"/>
      <c r="D24" s="11">
        <f>D21+D23</f>
        <v>33</v>
      </c>
      <c r="E24" s="11">
        <f t="shared" ref="E24:H24" si="3">E21+E23</f>
        <v>1122</v>
      </c>
      <c r="F24" s="11">
        <f t="shared" si="3"/>
        <v>33</v>
      </c>
      <c r="G24" s="11">
        <f t="shared" si="3"/>
        <v>1122</v>
      </c>
      <c r="H24" s="11">
        <f t="shared" si="3"/>
        <v>2244</v>
      </c>
      <c r="I24" s="40"/>
    </row>
    <row r="25" spans="1:11" x14ac:dyDescent="0.25">
      <c r="A25" s="83"/>
      <c r="B25" s="83"/>
      <c r="C25" s="69"/>
      <c r="D25" s="69"/>
      <c r="E25" s="69"/>
      <c r="F25" s="69"/>
      <c r="G25" s="69"/>
      <c r="H25" s="69"/>
      <c r="I25" s="70"/>
    </row>
    <row r="26" spans="1:11" ht="15.75" x14ac:dyDescent="0.25">
      <c r="A26" s="132" t="s">
        <v>67</v>
      </c>
      <c r="B26" s="132"/>
      <c r="C26" s="132"/>
      <c r="D26" s="132"/>
      <c r="E26" s="132"/>
      <c r="F26" s="132"/>
      <c r="G26" s="132"/>
      <c r="H26" s="132"/>
      <c r="I26" s="132"/>
    </row>
    <row r="27" spans="1:11" x14ac:dyDescent="0.25">
      <c r="A27" s="127" t="s">
        <v>71</v>
      </c>
      <c r="B27" s="128"/>
      <c r="C27" s="128"/>
      <c r="D27" s="128"/>
      <c r="E27" s="128"/>
      <c r="F27" s="128"/>
      <c r="G27" s="128"/>
      <c r="H27" s="128"/>
      <c r="I27" s="128"/>
    </row>
    <row r="28" spans="1:11" ht="16.5" customHeight="1" x14ac:dyDescent="0.25">
      <c r="A28" s="127" t="s">
        <v>58</v>
      </c>
      <c r="B28" s="128"/>
      <c r="C28" s="128"/>
      <c r="D28" s="128"/>
      <c r="E28" s="128"/>
      <c r="F28" s="128"/>
      <c r="G28" s="128"/>
      <c r="H28" s="71"/>
      <c r="I28" s="71"/>
    </row>
    <row r="29" spans="1:11" x14ac:dyDescent="0.25">
      <c r="A29" s="127" t="s">
        <v>57</v>
      </c>
      <c r="B29" s="128"/>
      <c r="C29" s="128"/>
      <c r="D29" s="128"/>
      <c r="E29" s="128"/>
      <c r="F29" s="128"/>
      <c r="G29" s="128"/>
      <c r="H29" s="128"/>
      <c r="I29" s="128"/>
    </row>
    <row r="30" spans="1:11" ht="17.25" customHeight="1" x14ac:dyDescent="0.25">
      <c r="A30" s="127" t="s">
        <v>70</v>
      </c>
      <c r="B30" s="128"/>
      <c r="C30" s="128"/>
      <c r="D30" s="128"/>
      <c r="E30" s="128"/>
      <c r="F30" s="128"/>
      <c r="G30" s="128"/>
      <c r="H30" s="128"/>
      <c r="I30" s="128"/>
    </row>
    <row r="31" spans="1:11" x14ac:dyDescent="0.25">
      <c r="A31" t="s">
        <v>29</v>
      </c>
    </row>
    <row r="32" spans="1:11" x14ac:dyDescent="0.25">
      <c r="A32" t="s">
        <v>30</v>
      </c>
      <c r="D32" t="s">
        <v>40</v>
      </c>
    </row>
    <row r="33" spans="1:13" x14ac:dyDescent="0.25">
      <c r="A33" t="s">
        <v>31</v>
      </c>
      <c r="B33" t="s">
        <v>37</v>
      </c>
    </row>
    <row r="34" spans="1:13" ht="75" x14ac:dyDescent="0.25">
      <c r="A34" s="27" t="s">
        <v>32</v>
      </c>
      <c r="B34" s="133" t="s">
        <v>38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</row>
    <row r="35" spans="1:13" ht="17.25" customHeight="1" x14ac:dyDescent="0.25">
      <c r="B35" t="s">
        <v>39</v>
      </c>
    </row>
    <row r="37" spans="1:13" x14ac:dyDescent="0.25">
      <c r="A37" s="78" t="s">
        <v>59</v>
      </c>
    </row>
    <row r="39" spans="1:13" x14ac:dyDescent="0.25">
      <c r="A39" t="s">
        <v>60</v>
      </c>
    </row>
    <row r="41" spans="1:13" x14ac:dyDescent="0.25">
      <c r="A41" s="78" t="s">
        <v>62</v>
      </c>
    </row>
    <row r="43" spans="1:13" x14ac:dyDescent="0.25">
      <c r="A43" s="78" t="s">
        <v>63</v>
      </c>
    </row>
    <row r="45" spans="1:13" x14ac:dyDescent="0.25">
      <c r="A45" s="131" t="s">
        <v>64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</row>
    <row r="46" spans="1:13" x14ac:dyDescent="0.2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</row>
    <row r="48" spans="1:13" x14ac:dyDescent="0.25">
      <c r="A48" s="78" t="s">
        <v>65</v>
      </c>
    </row>
    <row r="51" spans="1:1" x14ac:dyDescent="0.25">
      <c r="A51" s="78" t="s">
        <v>66</v>
      </c>
    </row>
  </sheetData>
  <mergeCells count="16">
    <mergeCell ref="D3:E3"/>
    <mergeCell ref="A5:A6"/>
    <mergeCell ref="A1:H1"/>
    <mergeCell ref="A8:A11"/>
    <mergeCell ref="A45:M46"/>
    <mergeCell ref="A26:I26"/>
    <mergeCell ref="A12:A14"/>
    <mergeCell ref="A15:A17"/>
    <mergeCell ref="A23:B23"/>
    <mergeCell ref="B34:M34"/>
    <mergeCell ref="A24:B24"/>
    <mergeCell ref="A21:B21"/>
    <mergeCell ref="A30:I30"/>
    <mergeCell ref="A29:I29"/>
    <mergeCell ref="A27:I27"/>
    <mergeCell ref="A28:G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10А -технологический профиль</vt:lpstr>
      <vt:lpstr>10Б -Гуманитарный</vt:lpstr>
      <vt:lpstr>10Б - Естественно-научный</vt:lpstr>
      <vt:lpstr>10В-Технолог. (пожарн-спасат)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Пользователь Windows</cp:lastModifiedBy>
  <cp:lastPrinted>2025-07-07T06:42:29Z</cp:lastPrinted>
  <dcterms:created xsi:type="dcterms:W3CDTF">2020-01-16T19:13:19Z</dcterms:created>
  <dcterms:modified xsi:type="dcterms:W3CDTF">2025-09-12T07:03:24Z</dcterms:modified>
</cp:coreProperties>
</file>